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ettings" sheetId="1" state="visible" r:id="rId3"/>
    <sheet name="ECR_Input" sheetId="2" state="visible" r:id="rId4"/>
    <sheet name="ECR_Text" sheetId="3" state="visible" r:id="rId5"/>
    <sheet name="Challan" sheetId="4" state="visible" r:id="rId6"/>
  </sheets>
  <definedNames>
    <definedName function="false" hidden="true" localSheetId="1" name="_xlnm._FilterDatabase" vbProcedure="false">ECR_Input!$A$1:$R$2001</definedName>
    <definedName function="false" hidden="false" name="AdminRate" vbProcedure="false">Settings!$B$16</definedName>
    <definedName function="false" hidden="false" name="DaysNew" vbProcedure="false">Settings!$B$11</definedName>
    <definedName function="false" hidden="false" name="DaysOld" vbProcedure="false">Settings!$B$10</definedName>
    <definedName function="false" hidden="false" name="DIM" vbProcedure="false">Settings!$B$9</definedName>
    <definedName function="false" hidden="false" name="EDLIAdmRate" vbProcedure="false">Settings!$B$18</definedName>
    <definedName function="false" hidden="false" name="EDLIRate" vbProcedure="false">Settings!$B$15</definedName>
    <definedName function="false" hidden="false" name="EERate" vbProcedure="false">Settings!$B$13</definedName>
    <definedName function="false" hidden="false" name="EPSRate" vbProcedure="false">Settings!$B$14</definedName>
    <definedName function="false" hidden="false" name="MinAdmin" vbProcedure="false">Settings!$B$17</definedName>
    <definedName function="false" hidden="false" name="NewCeil" vbProcedure="false">Settings!$B$7</definedName>
    <definedName function="false" hidden="false" name="OldCeil" vbProcedure="false">Settings!$B$6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<sst xmlns="http://schemas.openxmlformats.org/spreadsheetml/2006/main" count="95" uniqueCount="93">
  <si>
    <t xml:space="preserve">EPF ECR GENERATOR – WAGE CEILING ₹25,000 (w.e.f. 17.09.2026)</t>
  </si>
  <si>
    <t xml:space="preserve">Establishment Name</t>
  </si>
  <si>
    <t xml:space="preserve">Input</t>
  </si>
  <si>
    <t xml:space="preserve">Establishment Code</t>
  </si>
  <si>
    <t xml:space="preserve">Wage Month (1st of month)</t>
  </si>
  <si>
    <t xml:space="preserve">Input – change for every month</t>
  </si>
  <si>
    <t xml:space="preserve">Old Wage Ceiling (₹)</t>
  </si>
  <si>
    <t xml:space="preserve">Up to 16.09.2026</t>
  </si>
  <si>
    <t xml:space="preserve">New Wage Ceiling (₹)</t>
  </si>
  <si>
    <t xml:space="preserve">Notification S.O. 5109(E) dt 17.09.2026</t>
  </si>
  <si>
    <t xml:space="preserve">New Ceiling Effective From</t>
  </si>
  <si>
    <t xml:space="preserve">Days in Wage Month</t>
  </si>
  <si>
    <t xml:space="preserve">Calendar days</t>
  </si>
  <si>
    <t xml:space="preserve">Days at Old Ceiling</t>
  </si>
  <si>
    <t xml:space="preserve">Sep-2026 = 16 (1–16 Sep); Oct-2026 onwards = 0</t>
  </si>
  <si>
    <t xml:space="preserve">Days at New Ceiling</t>
  </si>
  <si>
    <t xml:space="preserve">Sep-2026 = 14 (17–30 Sep)</t>
  </si>
  <si>
    <t xml:space="preserve">Effective Ceiling for the Month (₹)</t>
  </si>
  <si>
    <t xml:space="preserve">Sep-2026 = 19,667; Oct-2026 onwards = 25,000</t>
  </si>
  <si>
    <t xml:space="preserve">Employee Share (EE) Rate</t>
  </si>
  <si>
    <t xml:space="preserve">A/c 1</t>
  </si>
  <si>
    <t xml:space="preserve">EPS Rate</t>
  </si>
  <si>
    <t xml:space="preserve">A/c 10</t>
  </si>
  <si>
    <t xml:space="preserve">EDLI Contribution Rate</t>
  </si>
  <si>
    <t xml:space="preserve">A/c 21 – on EDLI wages</t>
  </si>
  <si>
    <t xml:space="preserve">Admin Charges Rate</t>
  </si>
  <si>
    <t xml:space="preserve">A/c 2 – on EPF wages</t>
  </si>
  <si>
    <t xml:space="preserve">Minimum Admin Charges (₹)</t>
  </si>
  <si>
    <t xml:space="preserve">Per establishment per month</t>
  </si>
  <si>
    <t xml:space="preserve">EDLI Admin Charges Rate</t>
  </si>
  <si>
    <t xml:space="preserve">A/c 22 – currently nil</t>
  </si>
  <si>
    <t xml:space="preserve">HOW TO USE</t>
  </si>
  <si>
    <t xml:space="preserve">1. Yellow cells = inputs. Set Wage Month above (01-09-2026 for September; 01-10-2026 for October etc.). Days split &amp; ceiling update automatically.</t>
  </si>
  <si>
    <t xml:space="preserve">2. Go to sheet ECR_Input. Paste employee data into the yellow columns A to I only (from row 2). Do not touch the blue columns – they are formulas.</t>
  </si>
  <si>
    <t xml:space="preserve">   Column D = actual PF wages (Basic + DA + retaining allowance), NOT restricted to 15,000. The sheet applies the ceiling itself.</t>
  </si>
  <si>
    <t xml:space="preserve">   Column G = EPS member? Y / N  (N for members above 58 years or not eligible for EPS).</t>
  </si>
  <si>
    <t xml:space="preserve">   Column H = Contribute on full wages? Y / N  (Y only where the establishment pays PF on wages above the ceiling).</t>
  </si>
  <si>
    <t xml:space="preserve">3. Check column Q (Check) – every row must show OK.</t>
  </si>
  <si>
    <t xml:space="preserve">4. Go to sheet ECR_Text. Select A1 down to the row number shown in cell D2, copy, paste into Notepad, save as .txt  → upload on the Unified Portal.</t>
  </si>
  <si>
    <t xml:space="preserve">5. Sheet Challan shows A/c 1, 2, 10, 21, 22 amounts for cross-checking with the portal-generated challan.</t>
  </si>
  <si>
    <t xml:space="preserve">CEILING LOGIC (per employee, from your Book1 working)</t>
  </si>
  <si>
    <t xml:space="preserve">Ceiling-limited wage = ROUND( MIN(Wage,15000) × Days at Old / Days in Month  +  MIN(Wage,25000) × Days at New / Days in Month , 0)</t>
  </si>
  <si>
    <t xml:space="preserve">Example Sep-2026, Wage 20,000:  15,000×16/30 + 20,000×14/30 = 8,000 + 9,333 = 17,333 → EE 2,080, EPS 1,444, ER 636</t>
  </si>
  <si>
    <t xml:space="preserve">EPF wages = ceiling-limited wage (or full wage if column H = Y).  EPS wages = ceiling-limited wage (0 if column G = N).  EDLI wages = ceiling-limited wage.</t>
  </si>
  <si>
    <t xml:space="preserve">EE = ROUND(EPF wages × 12%)   EPS = ROUND(EPS wages × 8.33%)   ER (EPF-EPS diff) = EE − EPS</t>
  </si>
  <si>
    <t xml:space="preserve">EXAMPLE INPUT ROW (format only – do not paste into ECR_Input):</t>
  </si>
  <si>
    <t xml:space="preserve">UAN</t>
  </si>
  <si>
    <t xml:space="preserve">Member Name</t>
  </si>
  <si>
    <t xml:space="preserve">Gross Wages</t>
  </si>
  <si>
    <t xml:space="preserve">Actual PF Wages</t>
  </si>
  <si>
    <t xml:space="preserve">NCP Days</t>
  </si>
  <si>
    <t xml:space="preserve">Refund</t>
  </si>
  <si>
    <t xml:space="preserve">EPS Member</t>
  </si>
  <si>
    <t xml:space="preserve">Full Wage</t>
  </si>
  <si>
    <t xml:space="preserve">Remarks</t>
  </si>
  <si>
    <t xml:space="preserve">RAMESH KUMAR SAHU</t>
  </si>
  <si>
    <t xml:space="preserve">Y</t>
  </si>
  <si>
    <t xml:space="preserve">N</t>
  </si>
  <si>
    <t xml:space="preserve">MEMBER NAME</t>
  </si>
  <si>
    <t xml:space="preserve">GROSS WAGES</t>
  </si>
  <si>
    <t xml:space="preserve">ACTUAL PF WAGES (Basic+DA, unrestricted)</t>
  </si>
  <si>
    <t xml:space="preserve">NCP DAYS</t>
  </si>
  <si>
    <t xml:space="preserve">REFUND OF ADVANCES</t>
  </si>
  <si>
    <t xml:space="preserve">EPS MEMBER (Y/N)</t>
  </si>
  <si>
    <t xml:space="preserve">FULL WAGE CONTRI (Y/N)</t>
  </si>
  <si>
    <t xml:space="preserve">REMARKS</t>
  </si>
  <si>
    <t xml:space="preserve">CEILING-LIMITED WAGE</t>
  </si>
  <si>
    <t xml:space="preserve">EPF WAGES</t>
  </si>
  <si>
    <t xml:space="preserve">EPS WAGES</t>
  </si>
  <si>
    <t xml:space="preserve">EDLI WAGES</t>
  </si>
  <si>
    <t xml:space="preserve">EPF CONTRI REMITTED (EE)</t>
  </si>
  <si>
    <t xml:space="preserve">EPS CONTRI REMITTED</t>
  </si>
  <si>
    <t xml:space="preserve">EPF EPS DIFF REMITTED (ER)</t>
  </si>
  <si>
    <t xml:space="preserve">CHECK</t>
  </si>
  <si>
    <t xml:space="preserve">ECR LINE</t>
  </si>
  <si>
    <t xml:space="preserve">Members in ECR</t>
  </si>
  <si>
    <t xml:space="preserve">Copy range A1 to row</t>
  </si>
  <si>
    <t xml:space="preserve">Rows with errors</t>
  </si>
  <si>
    <t xml:space="preserve">CHALLAN SUMMARY</t>
  </si>
  <si>
    <t xml:space="preserve">No. of Members</t>
  </si>
  <si>
    <t xml:space="preserve">Total Gross Wages</t>
  </si>
  <si>
    <t xml:space="preserve">Total EPF Wages</t>
  </si>
  <si>
    <t xml:space="preserve">Total EPS Wages</t>
  </si>
  <si>
    <t xml:space="preserve">Total EDLI Wages</t>
  </si>
  <si>
    <t xml:space="preserve">A/c 1 – Employee Share (EE)</t>
  </si>
  <si>
    <t xml:space="preserve">A/c 1 – Employer Share (EPF-EPS diff)</t>
  </si>
  <si>
    <t xml:space="preserve">A/c 1 – Total</t>
  </si>
  <si>
    <t xml:space="preserve">A/c 2 – Admin Charges</t>
  </si>
  <si>
    <t xml:space="preserve">A/c 10 – Pension (EPS)</t>
  </si>
  <si>
    <t xml:space="preserve">A/c 21 – EDLI Contribution</t>
  </si>
  <si>
    <t xml:space="preserve">A/c 22 – EDLI Admin Charges</t>
  </si>
  <si>
    <t xml:space="preserve">GRAND TOTAL</t>
  </si>
  <si>
    <t xml:space="preserve">Note: Portal computes admin/EDLI on totals; small rupee rounding differences vs portal challan are possible.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</si>
</sst>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-mmm\-yyyy"/>
    <numFmt numFmtId="166" formatCode="#,##0"/>
    <numFmt numFmtId="167" formatCode="dd\-mm\-yyyy"/>
    <numFmt numFmtId="168" formatCode="0"/>
    <numFmt numFmtId="169" formatCode="0.00%"/>
    <numFmt numFmtId="170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0"/>
      <charset val="1"/>
    </font>
    <font>
      <sz val="10"/>
      <name val="Consolas"/>
      <family val="0"/>
      <charset val="1"/>
    </font>
    <font>
      <b val="true"/>
      <sz val="10"/>
      <color rgb="FFC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D966"/>
        <bgColor rgb="FFFFFF99"/>
      </patternFill>
    </fill>
    <fill>
      <patternFill patternType="solid">
        <fgColor rgb="FFBDD7EE"/>
        <bgColor rgb="FF99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D96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BDD7EE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3" min="3" style="0" width="48"/>
    <col collapsed="false" customWidth="true" hidden="false" outlineLevel="0" max="9" min="4" style="0" width="14"/>
  </cols>
  <sheetData>
    <row r="1" customFormat="false" ht="16.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3"/>
      <c r="C3" s="4" t="s">
        <v>2</v>
      </c>
    </row>
    <row r="4" customFormat="false" ht="15" hidden="false" customHeight="false" outlineLevel="0" collapsed="false">
      <c r="A4" s="2" t="s">
        <v>3</v>
      </c>
      <c r="B4" s="3"/>
      <c r="C4" s="4" t="s">
        <v>2</v>
      </c>
    </row>
    <row r="5" customFormat="false" ht="15" hidden="false" customHeight="false" outlineLevel="0" collapsed="false">
      <c r="A5" s="2" t="s">
        <v>4</v>
      </c>
      <c r="B5" s="5" t="n">
        <v>46266</v>
      </c>
      <c r="C5" s="4" t="s">
        <v>5</v>
      </c>
    </row>
    <row r="6" customFormat="false" ht="15" hidden="false" customHeight="false" outlineLevel="0" collapsed="false">
      <c r="A6" s="2" t="s">
        <v>6</v>
      </c>
      <c r="B6" s="6" t="n">
        <v>15000</v>
      </c>
      <c r="C6" s="4" t="s">
        <v>7</v>
      </c>
    </row>
    <row r="7" customFormat="false" ht="15" hidden="false" customHeight="false" outlineLevel="0" collapsed="false">
      <c r="A7" s="2" t="s">
        <v>8</v>
      </c>
      <c r="B7" s="6" t="n">
        <v>25000</v>
      </c>
      <c r="C7" s="4" t="s">
        <v>9</v>
      </c>
    </row>
    <row r="8" customFormat="false" ht="15" hidden="false" customHeight="false" outlineLevel="0" collapsed="false">
      <c r="A8" s="2" t="s">
        <v>10</v>
      </c>
      <c r="B8" s="7" t="n">
        <v>46282</v>
      </c>
      <c r="C8" s="4"/>
    </row>
    <row r="9" customFormat="false" ht="15" hidden="false" customHeight="false" outlineLevel="0" collapsed="false">
      <c r="A9" s="2" t="s">
        <v>11</v>
      </c>
      <c r="B9" s="8" t="n">
        <f aca="false">DAY(EOMONTH(B5,0))</f>
        <v>30</v>
      </c>
      <c r="C9" s="4" t="s">
        <v>12</v>
      </c>
    </row>
    <row r="10" customFormat="false" ht="15" hidden="false" customHeight="false" outlineLevel="0" collapsed="false">
      <c r="A10" s="2" t="s">
        <v>13</v>
      </c>
      <c r="B10" s="8" t="n">
        <f aca="false">MAX(0,MIN(B9,B8-B5))</f>
        <v>16</v>
      </c>
      <c r="C10" s="4" t="s">
        <v>14</v>
      </c>
    </row>
    <row r="11" customFormat="false" ht="15" hidden="false" customHeight="false" outlineLevel="0" collapsed="false">
      <c r="A11" s="2" t="s">
        <v>15</v>
      </c>
      <c r="B11" s="8" t="n">
        <f aca="false">B9-B10</f>
        <v>14</v>
      </c>
      <c r="C11" s="4" t="s">
        <v>16</v>
      </c>
    </row>
    <row r="12" customFormat="false" ht="15" hidden="false" customHeight="false" outlineLevel="0" collapsed="false">
      <c r="A12" s="2" t="s">
        <v>17</v>
      </c>
      <c r="B12" s="9" t="n">
        <f aca="false">ROUND((B6*B10+B7*B11)/B9,0)</f>
        <v>19667</v>
      </c>
      <c r="C12" s="4" t="s">
        <v>18</v>
      </c>
    </row>
    <row r="13" customFormat="false" ht="15" hidden="false" customHeight="false" outlineLevel="0" collapsed="false">
      <c r="A13" s="2" t="s">
        <v>19</v>
      </c>
      <c r="B13" s="10" t="n">
        <v>0.12</v>
      </c>
      <c r="C13" s="4" t="s">
        <v>20</v>
      </c>
    </row>
    <row r="14" customFormat="false" ht="15" hidden="false" customHeight="false" outlineLevel="0" collapsed="false">
      <c r="A14" s="2" t="s">
        <v>21</v>
      </c>
      <c r="B14" s="10" t="n">
        <v>0.0833</v>
      </c>
      <c r="C14" s="4" t="s">
        <v>22</v>
      </c>
    </row>
    <row r="15" customFormat="false" ht="15" hidden="false" customHeight="false" outlineLevel="0" collapsed="false">
      <c r="A15" s="2" t="s">
        <v>23</v>
      </c>
      <c r="B15" s="10" t="n">
        <v>0.005</v>
      </c>
      <c r="C15" s="4" t="s">
        <v>24</v>
      </c>
    </row>
    <row r="16" customFormat="false" ht="15" hidden="false" customHeight="false" outlineLevel="0" collapsed="false">
      <c r="A16" s="2" t="s">
        <v>25</v>
      </c>
      <c r="B16" s="10" t="n">
        <v>0.005</v>
      </c>
      <c r="C16" s="4" t="s">
        <v>26</v>
      </c>
    </row>
    <row r="17" customFormat="false" ht="15" hidden="false" customHeight="false" outlineLevel="0" collapsed="false">
      <c r="A17" s="2" t="s">
        <v>27</v>
      </c>
      <c r="B17" s="6" t="n">
        <v>500</v>
      </c>
      <c r="C17" s="4" t="s">
        <v>28</v>
      </c>
    </row>
    <row r="18" customFormat="false" ht="15" hidden="false" customHeight="false" outlineLevel="0" collapsed="false">
      <c r="A18" s="2" t="s">
        <v>29</v>
      </c>
      <c r="B18" s="10" t="n">
        <v>0</v>
      </c>
      <c r="C18" s="4" t="s">
        <v>30</v>
      </c>
    </row>
    <row r="20" customFormat="false" ht="15" hidden="false" customHeight="false" outlineLevel="0" collapsed="false">
      <c r="A20" s="2" t="s">
        <v>31</v>
      </c>
    </row>
    <row r="21" customFormat="false" ht="15" hidden="false" customHeight="false" outlineLevel="0" collapsed="false">
      <c r="A21" s="11" t="s">
        <v>32</v>
      </c>
    </row>
    <row r="22" customFormat="false" ht="15" hidden="false" customHeight="false" outlineLevel="0" collapsed="false">
      <c r="A22" s="11" t="s">
        <v>33</v>
      </c>
    </row>
    <row r="23" customFormat="false" ht="15" hidden="false" customHeight="false" outlineLevel="0" collapsed="false">
      <c r="A23" s="11" t="s">
        <v>34</v>
      </c>
    </row>
    <row r="24" customFormat="false" ht="15" hidden="false" customHeight="false" outlineLevel="0" collapsed="false">
      <c r="A24" s="11" t="s">
        <v>35</v>
      </c>
    </row>
    <row r="25" customFormat="false" ht="15" hidden="false" customHeight="false" outlineLevel="0" collapsed="false">
      <c r="A25" s="11" t="s">
        <v>36</v>
      </c>
    </row>
    <row r="26" customFormat="false" ht="15" hidden="false" customHeight="false" outlineLevel="0" collapsed="false">
      <c r="A26" s="11" t="s">
        <v>37</v>
      </c>
    </row>
    <row r="27" customFormat="false" ht="15" hidden="false" customHeight="false" outlineLevel="0" collapsed="false">
      <c r="A27" s="11" t="s">
        <v>38</v>
      </c>
    </row>
    <row r="28" customFormat="false" ht="15" hidden="false" customHeight="false" outlineLevel="0" collapsed="false">
      <c r="A28" s="11" t="s">
        <v>39</v>
      </c>
    </row>
    <row r="29" customFormat="false" ht="15" hidden="false" customHeight="false" outlineLevel="0" collapsed="false">
      <c r="A29" s="11"/>
    </row>
    <row r="30" customFormat="false" ht="15" hidden="false" customHeight="false" outlineLevel="0" collapsed="false">
      <c r="A30" s="2" t="s">
        <v>40</v>
      </c>
    </row>
    <row r="31" customFormat="false" ht="15" hidden="false" customHeight="false" outlineLevel="0" collapsed="false">
      <c r="A31" s="11" t="s">
        <v>41</v>
      </c>
    </row>
    <row r="32" customFormat="false" ht="15" hidden="false" customHeight="false" outlineLevel="0" collapsed="false">
      <c r="A32" s="11" t="s">
        <v>42</v>
      </c>
    </row>
    <row r="33" customFormat="false" ht="15" hidden="false" customHeight="false" outlineLevel="0" collapsed="false">
      <c r="A33" s="11" t="s">
        <v>43</v>
      </c>
    </row>
    <row r="34" customFormat="false" ht="15" hidden="false" customHeight="false" outlineLevel="0" collapsed="false">
      <c r="A34" s="11" t="s">
        <v>44</v>
      </c>
    </row>
    <row r="35" customFormat="false" ht="15" hidden="false" customHeight="false" outlineLevel="0" collapsed="false">
      <c r="A35" s="11"/>
    </row>
    <row r="36" customFormat="false" ht="15" hidden="false" customHeight="false" outlineLevel="0" collapsed="false">
      <c r="A36" s="2" t="s">
        <v>45</v>
      </c>
    </row>
    <row r="37" customFormat="false" ht="15" hidden="false" customHeight="false" outlineLevel="0" collapsed="false">
      <c r="A37" s="12" t="s">
        <v>46</v>
      </c>
      <c r="B37" s="12" t="s">
        <v>47</v>
      </c>
      <c r="C37" s="12" t="s">
        <v>48</v>
      </c>
      <c r="D37" s="12" t="s">
        <v>49</v>
      </c>
      <c r="E37" s="12" t="s">
        <v>50</v>
      </c>
      <c r="F37" s="12" t="s">
        <v>51</v>
      </c>
      <c r="G37" s="12" t="s">
        <v>52</v>
      </c>
      <c r="H37" s="12" t="s">
        <v>53</v>
      </c>
      <c r="I37" s="12" t="s">
        <v>54</v>
      </c>
    </row>
    <row r="38" customFormat="false" ht="15" hidden="false" customHeight="false" outlineLevel="0" collapsed="false">
      <c r="A38" s="13" t="n">
        <v>100123456789</v>
      </c>
      <c r="B38" s="14" t="s">
        <v>55</v>
      </c>
      <c r="C38" s="14" t="n">
        <v>22000</v>
      </c>
      <c r="D38" s="14" t="n">
        <v>20000</v>
      </c>
      <c r="E38" s="14" t="n">
        <v>0</v>
      </c>
      <c r="F38" s="14" t="n">
        <v>0</v>
      </c>
      <c r="G38" s="14" t="s">
        <v>56</v>
      </c>
      <c r="H38" s="14" t="s">
        <v>57</v>
      </c>
      <c r="I38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8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7"/>
    <col collapsed="false" customWidth="true" hidden="false" outlineLevel="0" max="6" min="6" style="0" width="9"/>
    <col collapsed="false" customWidth="true" hidden="false" outlineLevel="0" max="8" min="7" style="0" width="8"/>
    <col collapsed="false" customWidth="true" hidden="false" outlineLevel="0" max="9" min="9" style="0" width="22"/>
    <col collapsed="false" customWidth="true" hidden="false" outlineLevel="0" max="16" min="10" style="0" width="11"/>
    <col collapsed="false" customWidth="true" hidden="false" outlineLevel="0" max="17" min="17" style="0" width="16"/>
    <col collapsed="false" customWidth="true" hidden="false" outlineLevel="0" max="18" min="18" style="0" width="90"/>
  </cols>
  <sheetData>
    <row r="1" customFormat="false" ht="45" hidden="false" customHeight="true" outlineLevel="0" collapsed="false">
      <c r="A1" s="15" t="s">
        <v>46</v>
      </c>
      <c r="B1" s="15" t="s">
        <v>58</v>
      </c>
      <c r="C1" s="15" t="s">
        <v>59</v>
      </c>
      <c r="D1" s="15" t="s">
        <v>60</v>
      </c>
      <c r="E1" s="15" t="s">
        <v>61</v>
      </c>
      <c r="F1" s="15" t="s">
        <v>62</v>
      </c>
      <c r="G1" s="15" t="s">
        <v>63</v>
      </c>
      <c r="H1" s="15" t="s">
        <v>64</v>
      </c>
      <c r="I1" s="15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  <c r="P1" s="16" t="s">
        <v>72</v>
      </c>
      <c r="Q1" s="16" t="s">
        <v>73</v>
      </c>
      <c r="R1" s="16" t="s">
        <v>74</v>
      </c>
    </row>
    <row r="2" customFormat="false" ht="15" hidden="false" customHeight="false" outlineLevel="0" collapsed="false">
      <c r="A2" s="17"/>
      <c r="C2" s="18"/>
      <c r="D2" s="18"/>
      <c r="J2" s="19" t="str">
        <f aca="false">IF($A2="","",ROUND(MIN(D2,OldCeil)*DaysOld/DIM+MIN(D2,NewCeil)*DaysNew/DIM,0))</f>
        <v/>
      </c>
      <c r="K2" s="19" t="str">
        <f aca="false">IF($A2="","",IF(UPPER(H2)="Y",ROUND(D2,0),J2))</f>
        <v/>
      </c>
      <c r="L2" s="19" t="str">
        <f aca="false">IF($A2="","",IF(UPPER(G2)="N",0,J2))</f>
        <v/>
      </c>
      <c r="M2" s="19" t="str">
        <f aca="false">IF($A2="","",J2)</f>
        <v/>
      </c>
      <c r="N2" s="19" t="str">
        <f aca="false">IF($A2="","",ROUND(K2*EERate,0))</f>
        <v/>
      </c>
      <c r="O2" s="19" t="str">
        <f aca="false">IF($A2="","",ROUND(L2*EPSRate,0))</f>
        <v/>
      </c>
      <c r="P2" s="19" t="str">
        <f aca="false">IF($A2="","",N2-O2)</f>
        <v/>
      </c>
      <c r="Q2" s="11" t="str">
        <f aca="false">IF($A2="","",IF(LEN(TEXT($A2,"0"))&lt;&gt;12,"UAN not 12 digits",IF(TRIM(B2)="","Name missing",IF(N(E2)&gt;DIM,"NCP &gt; days in month",IF(AND(UPPER(G2)&lt;&gt;"Y",UPPER(G2)&lt;&gt;"N"),"EPS flag must be Y/N",IF(AND(UPPER(H2)&lt;&gt;"Y",UPPER(H2)&lt;&gt;"N"),"Full-wage flag must be Y/N",IF(K2&gt;ROUND(C2,0),"EPF wages &gt; Gross","OK")))))))</f>
        <v/>
      </c>
      <c r="R2" s="11" t="str">
        <f aca="false">IF($A2="","",TEXT($A2,"0")&amp;"#~#"&amp;UPPER(TRIM(B2))&amp;"#~#"&amp;ROUND(C2,0)&amp;"#~#"&amp;K2&amp;"#~#"&amp;L2&amp;"#~#"&amp;M2&amp;"#~#"&amp;N2&amp;"#~#"&amp;O2&amp;"#~#"&amp;P2&amp;"#~#"&amp;N(E2)&amp;"#~#"&amp;N(F2))</f>
        <v/>
      </c>
    </row>
    <row r="3" customFormat="false" ht="15" hidden="false" customHeight="false" outlineLevel="0" collapsed="false">
      <c r="A3" s="17"/>
      <c r="C3" s="18"/>
      <c r="D3" s="18"/>
      <c r="J3" s="19" t="str">
        <f aca="false">IF($A3="","",ROUND(MIN(D3,OldCeil)*DaysOld/DIM+MIN(D3,NewCeil)*DaysNew/DIM,0))</f>
        <v/>
      </c>
      <c r="K3" s="19" t="str">
        <f aca="false">IF($A3="","",IF(UPPER(H3)="Y",ROUND(D3,0),J3))</f>
        <v/>
      </c>
      <c r="L3" s="19" t="str">
        <f aca="false">IF($A3="","",IF(UPPER(G3)="N",0,J3))</f>
        <v/>
      </c>
      <c r="M3" s="19" t="str">
        <f aca="false">IF($A3="","",J3)</f>
        <v/>
      </c>
      <c r="N3" s="19" t="str">
        <f aca="false">IF($A3="","",ROUND(K3*EERate,0))</f>
        <v/>
      </c>
      <c r="O3" s="19" t="str">
        <f aca="false">IF($A3="","",ROUND(L3*EPSRate,0))</f>
        <v/>
      </c>
      <c r="P3" s="19" t="str">
        <f aca="false">IF($A3="","",N3-O3)</f>
        <v/>
      </c>
      <c r="Q3" s="11" t="str">
        <f aca="false">IF($A3="","",IF(LEN(TEXT($A3,"0"))&lt;&gt;12,"UAN not 12 digits",IF(TRIM(B3)="","Name missing",IF(N(E3)&gt;DIM,"NCP &gt; days in month",IF(AND(UPPER(G3)&lt;&gt;"Y",UPPER(G3)&lt;&gt;"N"),"EPS flag must be Y/N",IF(AND(UPPER(H3)&lt;&gt;"Y",UPPER(H3)&lt;&gt;"N"),"Full-wage flag must be Y/N",IF(K3&gt;ROUND(C3,0),"EPF wages &gt; Gross","OK")))))))</f>
        <v/>
      </c>
      <c r="R3" s="11" t="str">
        <f aca="false">IF($A3="","",TEXT($A3,"0")&amp;"#~#"&amp;UPPER(TRIM(B3))&amp;"#~#"&amp;ROUND(C3,0)&amp;"#~#"&amp;K3&amp;"#~#"&amp;L3&amp;"#~#"&amp;M3&amp;"#~#"&amp;N3&amp;"#~#"&amp;O3&amp;"#~#"&amp;P3&amp;"#~#"&amp;N(E3)&amp;"#~#"&amp;N(F3))</f>
        <v/>
      </c>
    </row>
    <row r="4" customFormat="false" ht="15" hidden="false" customHeight="false" outlineLevel="0" collapsed="false">
      <c r="A4" s="17"/>
      <c r="C4" s="18"/>
      <c r="D4" s="18"/>
      <c r="J4" s="19" t="str">
        <f aca="false">IF($A4="","",ROUND(MIN(D4,OldCeil)*DaysOld/DIM+MIN(D4,NewCeil)*DaysNew/DIM,0))</f>
        <v/>
      </c>
      <c r="K4" s="19" t="str">
        <f aca="false">IF($A4="","",IF(UPPER(H4)="Y",ROUND(D4,0),J4))</f>
        <v/>
      </c>
      <c r="L4" s="19" t="str">
        <f aca="false">IF($A4="","",IF(UPPER(G4)="N",0,J4))</f>
        <v/>
      </c>
      <c r="M4" s="19" t="str">
        <f aca="false">IF($A4="","",J4)</f>
        <v/>
      </c>
      <c r="N4" s="19" t="str">
        <f aca="false">IF($A4="","",ROUND(K4*EERate,0))</f>
        <v/>
      </c>
      <c r="O4" s="19" t="str">
        <f aca="false">IF($A4="","",ROUND(L4*EPSRate,0))</f>
        <v/>
      </c>
      <c r="P4" s="19" t="str">
        <f aca="false">IF($A4="","",N4-O4)</f>
        <v/>
      </c>
      <c r="Q4" s="11" t="str">
        <f aca="false">IF($A4="","",IF(LEN(TEXT($A4,"0"))&lt;&gt;12,"UAN not 12 digits",IF(TRIM(B4)="","Name missing",IF(N(E4)&gt;DIM,"NCP &gt; days in month",IF(AND(UPPER(G4)&lt;&gt;"Y",UPPER(G4)&lt;&gt;"N"),"EPS flag must be Y/N",IF(AND(UPPER(H4)&lt;&gt;"Y",UPPER(H4)&lt;&gt;"N"),"Full-wage flag must be Y/N",IF(K4&gt;ROUND(C4,0),"EPF wages &gt; Gross","OK")))))))</f>
        <v/>
      </c>
      <c r="R4" s="11" t="str">
        <f aca="false">IF($A4="","",TEXT($A4,"0")&amp;"#~#"&amp;UPPER(TRIM(B4))&amp;"#~#"&amp;ROUND(C4,0)&amp;"#~#"&amp;K4&amp;"#~#"&amp;L4&amp;"#~#"&amp;M4&amp;"#~#"&amp;N4&amp;"#~#"&amp;O4&amp;"#~#"&amp;P4&amp;"#~#"&amp;N(E4)&amp;"#~#"&amp;N(F4))</f>
        <v/>
      </c>
    </row>
    <row r="5" customFormat="false" ht="15" hidden="false" customHeight="false" outlineLevel="0" collapsed="false">
      <c r="A5" s="17"/>
      <c r="C5" s="18"/>
      <c r="D5" s="18"/>
      <c r="J5" s="19" t="str">
        <f aca="false">IF($A5="","",ROUND(MIN(D5,OldCeil)*DaysOld/DIM+MIN(D5,NewCeil)*DaysNew/DIM,0))</f>
        <v/>
      </c>
      <c r="K5" s="19" t="str">
        <f aca="false">IF($A5="","",IF(UPPER(H5)="Y",ROUND(D5,0),J5))</f>
        <v/>
      </c>
      <c r="L5" s="19" t="str">
        <f aca="false">IF($A5="","",IF(UPPER(G5)="N",0,J5))</f>
        <v/>
      </c>
      <c r="M5" s="19" t="str">
        <f aca="false">IF($A5="","",J5)</f>
        <v/>
      </c>
      <c r="N5" s="19" t="str">
        <f aca="false">IF($A5="","",ROUND(K5*EERate,0))</f>
        <v/>
      </c>
      <c r="O5" s="19" t="str">
        <f aca="false">IF($A5="","",ROUND(L5*EPSRate,0))</f>
        <v/>
      </c>
      <c r="P5" s="19" t="str">
        <f aca="false">IF($A5="","",N5-O5)</f>
        <v/>
      </c>
      <c r="Q5" s="11" t="str">
        <f aca="false">IF($A5="","",IF(LEN(TEXT($A5,"0"))&lt;&gt;12,"UAN not 12 digits",IF(TRIM(B5)="","Name missing",IF(N(E5)&gt;DIM,"NCP &gt; days in month",IF(AND(UPPER(G5)&lt;&gt;"Y",UPPER(G5)&lt;&gt;"N"),"EPS flag must be Y/N",IF(AND(UPPER(H5)&lt;&gt;"Y",UPPER(H5)&lt;&gt;"N"),"Full-wage flag must be Y/N",IF(K5&gt;ROUND(C5,0),"EPF wages &gt; Gross","OK")))))))</f>
        <v/>
      </c>
      <c r="R5" s="11" t="str">
        <f aca="false">IF($A5="","",TEXT($A5,"0")&amp;"#~#"&amp;UPPER(TRIM(B5))&amp;"#~#"&amp;ROUND(C5,0)&amp;"#~#"&amp;K5&amp;"#~#"&amp;L5&amp;"#~#"&amp;M5&amp;"#~#"&amp;N5&amp;"#~#"&amp;O5&amp;"#~#"&amp;P5&amp;"#~#"&amp;N(E5)&amp;"#~#"&amp;N(F5))</f>
        <v/>
      </c>
    </row>
    <row r="6" customFormat="false" ht="15" hidden="false" customHeight="false" outlineLevel="0" collapsed="false">
      <c r="A6" s="17"/>
      <c r="C6" s="18"/>
      <c r="D6" s="18"/>
      <c r="J6" s="19" t="str">
        <f aca="false">IF($A6="","",ROUND(MIN(D6,OldCeil)*DaysOld/DIM+MIN(D6,NewCeil)*DaysNew/DIM,0))</f>
        <v/>
      </c>
      <c r="K6" s="19" t="str">
        <f aca="false">IF($A6="","",IF(UPPER(H6)="Y",ROUND(D6,0),J6))</f>
        <v/>
      </c>
      <c r="L6" s="19" t="str">
        <f aca="false">IF($A6="","",IF(UPPER(G6)="N",0,J6))</f>
        <v/>
      </c>
      <c r="M6" s="19" t="str">
        <f aca="false">IF($A6="","",J6)</f>
        <v/>
      </c>
      <c r="N6" s="19" t="str">
        <f aca="false">IF($A6="","",ROUND(K6*EERate,0))</f>
        <v/>
      </c>
      <c r="O6" s="19" t="str">
        <f aca="false">IF($A6="","",ROUND(L6*EPSRate,0))</f>
        <v/>
      </c>
      <c r="P6" s="19" t="str">
        <f aca="false">IF($A6="","",N6-O6)</f>
        <v/>
      </c>
      <c r="Q6" s="11" t="str">
        <f aca="false">IF($A6="","",IF(LEN(TEXT($A6,"0"))&lt;&gt;12,"UAN not 12 digits",IF(TRIM(B6)="","Name missing",IF(N(E6)&gt;DIM,"NCP &gt; days in month",IF(AND(UPPER(G6)&lt;&gt;"Y",UPPER(G6)&lt;&gt;"N"),"EPS flag must be Y/N",IF(AND(UPPER(H6)&lt;&gt;"Y",UPPER(H6)&lt;&gt;"N"),"Full-wage flag must be Y/N",IF(K6&gt;ROUND(C6,0),"EPF wages &gt; Gross","OK")))))))</f>
        <v/>
      </c>
      <c r="R6" s="11" t="str">
        <f aca="false">IF($A6="","",TEXT($A6,"0")&amp;"#~#"&amp;UPPER(TRIM(B6))&amp;"#~#"&amp;ROUND(C6,0)&amp;"#~#"&amp;K6&amp;"#~#"&amp;L6&amp;"#~#"&amp;M6&amp;"#~#"&amp;N6&amp;"#~#"&amp;O6&amp;"#~#"&amp;P6&amp;"#~#"&amp;N(E6)&amp;"#~#"&amp;N(F6))</f>
        <v/>
      </c>
    </row>
    <row r="7" customFormat="false" ht="15" hidden="false" customHeight="false" outlineLevel="0" collapsed="false">
      <c r="A7" s="17"/>
      <c r="C7" s="18"/>
      <c r="D7" s="18"/>
      <c r="J7" s="19" t="str">
        <f aca="false">IF($A7="","",ROUND(MIN(D7,OldCeil)*DaysOld/DIM+MIN(D7,NewCeil)*DaysNew/DIM,0))</f>
        <v/>
      </c>
      <c r="K7" s="19" t="str">
        <f aca="false">IF($A7="","",IF(UPPER(H7)="Y",ROUND(D7,0),J7))</f>
        <v/>
      </c>
      <c r="L7" s="19" t="str">
        <f aca="false">IF($A7="","",IF(UPPER(G7)="N",0,J7))</f>
        <v/>
      </c>
      <c r="M7" s="19" t="str">
        <f aca="false">IF($A7="","",J7)</f>
        <v/>
      </c>
      <c r="N7" s="19" t="str">
        <f aca="false">IF($A7="","",ROUND(K7*EERate,0))</f>
        <v/>
      </c>
      <c r="O7" s="19" t="str">
        <f aca="false">IF($A7="","",ROUND(L7*EPSRate,0))</f>
        <v/>
      </c>
      <c r="P7" s="19" t="str">
        <f aca="false">IF($A7="","",N7-O7)</f>
        <v/>
      </c>
      <c r="Q7" s="11" t="str">
        <f aca="false">IF($A7="","",IF(LEN(TEXT($A7,"0"))&lt;&gt;12,"UAN not 12 digits",IF(TRIM(B7)="","Name missing",IF(N(E7)&gt;DIM,"NCP &gt; days in month",IF(AND(UPPER(G7)&lt;&gt;"Y",UPPER(G7)&lt;&gt;"N"),"EPS flag must be Y/N",IF(AND(UPPER(H7)&lt;&gt;"Y",UPPER(H7)&lt;&gt;"N"),"Full-wage flag must be Y/N",IF(K7&gt;ROUND(C7,0),"EPF wages &gt; Gross","OK")))))))</f>
        <v/>
      </c>
      <c r="R7" s="11" t="str">
        <f aca="false">IF($A7="","",TEXT($A7,"0")&amp;"#~#"&amp;UPPER(TRIM(B7))&amp;"#~#"&amp;ROUND(C7,0)&amp;"#~#"&amp;K7&amp;"#~#"&amp;L7&amp;"#~#"&amp;M7&amp;"#~#"&amp;N7&amp;"#~#"&amp;O7&amp;"#~#"&amp;P7&amp;"#~#"&amp;N(E7)&amp;"#~#"&amp;N(F7))</f>
        <v/>
      </c>
    </row>
    <row r="8" customFormat="false" ht="15" hidden="false" customHeight="false" outlineLevel="0" collapsed="false">
      <c r="A8" s="17"/>
      <c r="C8" s="18"/>
      <c r="D8" s="18"/>
      <c r="J8" s="19" t="str">
        <f aca="false">IF($A8="","",ROUND(MIN(D8,OldCeil)*DaysOld/DIM+MIN(D8,NewCeil)*DaysNew/DIM,0))</f>
        <v/>
      </c>
      <c r="K8" s="19" t="str">
        <f aca="false">IF($A8="","",IF(UPPER(H8)="Y",ROUND(D8,0),J8))</f>
        <v/>
      </c>
      <c r="L8" s="19" t="str">
        <f aca="false">IF($A8="","",IF(UPPER(G8)="N",0,J8))</f>
        <v/>
      </c>
      <c r="M8" s="19" t="str">
        <f aca="false">IF($A8="","",J8)</f>
        <v/>
      </c>
      <c r="N8" s="19" t="str">
        <f aca="false">IF($A8="","",ROUND(K8*EERate,0))</f>
        <v/>
      </c>
      <c r="O8" s="19" t="str">
        <f aca="false">IF($A8="","",ROUND(L8*EPSRate,0))</f>
        <v/>
      </c>
      <c r="P8" s="19" t="str">
        <f aca="false">IF($A8="","",N8-O8)</f>
        <v/>
      </c>
      <c r="Q8" s="11" t="str">
        <f aca="false">IF($A8="","",IF(LEN(TEXT($A8,"0"))&lt;&gt;12,"UAN not 12 digits",IF(TRIM(B8)="","Name missing",IF(N(E8)&gt;DIM,"NCP &gt; days in month",IF(AND(UPPER(G8)&lt;&gt;"Y",UPPER(G8)&lt;&gt;"N"),"EPS flag must be Y/N",IF(AND(UPPER(H8)&lt;&gt;"Y",UPPER(H8)&lt;&gt;"N"),"Full-wage flag must be Y/N",IF(K8&gt;ROUND(C8,0),"EPF wages &gt; Gross","OK")))))))</f>
        <v/>
      </c>
      <c r="R8" s="11" t="str">
        <f aca="false">IF($A8="","",TEXT($A8,"0")&amp;"#~#"&amp;UPPER(TRIM(B8))&amp;"#~#"&amp;ROUND(C8,0)&amp;"#~#"&amp;K8&amp;"#~#"&amp;L8&amp;"#~#"&amp;M8&amp;"#~#"&amp;N8&amp;"#~#"&amp;O8&amp;"#~#"&amp;P8&amp;"#~#"&amp;N(E8)&amp;"#~#"&amp;N(F8))</f>
        <v/>
      </c>
    </row>
    <row r="9" customFormat="false" ht="15" hidden="false" customHeight="false" outlineLevel="0" collapsed="false">
      <c r="A9" s="17"/>
      <c r="C9" s="18"/>
      <c r="D9" s="18"/>
      <c r="J9" s="19" t="str">
        <f aca="false">IF($A9="","",ROUND(MIN(D9,OldCeil)*DaysOld/DIM+MIN(D9,NewCeil)*DaysNew/DIM,0))</f>
        <v/>
      </c>
      <c r="K9" s="19" t="str">
        <f aca="false">IF($A9="","",IF(UPPER(H9)="Y",ROUND(D9,0),J9))</f>
        <v/>
      </c>
      <c r="L9" s="19" t="str">
        <f aca="false">IF($A9="","",IF(UPPER(G9)="N",0,J9))</f>
        <v/>
      </c>
      <c r="M9" s="19" t="str">
        <f aca="false">IF($A9="","",J9)</f>
        <v/>
      </c>
      <c r="N9" s="19" t="str">
        <f aca="false">IF($A9="","",ROUND(K9*EERate,0))</f>
        <v/>
      </c>
      <c r="O9" s="19" t="str">
        <f aca="false">IF($A9="","",ROUND(L9*EPSRate,0))</f>
        <v/>
      </c>
      <c r="P9" s="19" t="str">
        <f aca="false">IF($A9="","",N9-O9)</f>
        <v/>
      </c>
      <c r="Q9" s="11" t="str">
        <f aca="false">IF($A9="","",IF(LEN(TEXT($A9,"0"))&lt;&gt;12,"UAN not 12 digits",IF(TRIM(B9)="","Name missing",IF(N(E9)&gt;DIM,"NCP &gt; days in month",IF(AND(UPPER(G9)&lt;&gt;"Y",UPPER(G9)&lt;&gt;"N"),"EPS flag must be Y/N",IF(AND(UPPER(H9)&lt;&gt;"Y",UPPER(H9)&lt;&gt;"N"),"Full-wage flag must be Y/N",IF(K9&gt;ROUND(C9,0),"EPF wages &gt; Gross","OK")))))))</f>
        <v/>
      </c>
      <c r="R9" s="11" t="str">
        <f aca="false">IF($A9="","",TEXT($A9,"0")&amp;"#~#"&amp;UPPER(TRIM(B9))&amp;"#~#"&amp;ROUND(C9,0)&amp;"#~#"&amp;K9&amp;"#~#"&amp;L9&amp;"#~#"&amp;M9&amp;"#~#"&amp;N9&amp;"#~#"&amp;O9&amp;"#~#"&amp;P9&amp;"#~#"&amp;N(E9)&amp;"#~#"&amp;N(F9))</f>
        <v/>
      </c>
    </row>
    <row r="10" customFormat="false" ht="15" hidden="false" customHeight="false" outlineLevel="0" collapsed="false">
      <c r="A10" s="17"/>
      <c r="C10" s="18"/>
      <c r="D10" s="18"/>
      <c r="J10" s="19" t="str">
        <f aca="false">IF($A10="","",ROUND(MIN(D10,OldCeil)*DaysOld/DIM+MIN(D10,NewCeil)*DaysNew/DIM,0))</f>
        <v/>
      </c>
      <c r="K10" s="19" t="str">
        <f aca="false">IF($A10="","",IF(UPPER(H10)="Y",ROUND(D10,0),J10))</f>
        <v/>
      </c>
      <c r="L10" s="19" t="str">
        <f aca="false">IF($A10="","",IF(UPPER(G10)="N",0,J10))</f>
        <v/>
      </c>
      <c r="M10" s="19" t="str">
        <f aca="false">IF($A10="","",J10)</f>
        <v/>
      </c>
      <c r="N10" s="19" t="str">
        <f aca="false">IF($A10="","",ROUND(K10*EERate,0))</f>
        <v/>
      </c>
      <c r="O10" s="19" t="str">
        <f aca="false">IF($A10="","",ROUND(L10*EPSRate,0))</f>
        <v/>
      </c>
      <c r="P10" s="19" t="str">
        <f aca="false">IF($A10="","",N10-O10)</f>
        <v/>
      </c>
      <c r="Q10" s="11" t="str">
        <f aca="false">IF($A10="","",IF(LEN(TEXT($A10,"0"))&lt;&gt;12,"UAN not 12 digits",IF(TRIM(B10)="","Name missing",IF(N(E10)&gt;DIM,"NCP &gt; days in month",IF(AND(UPPER(G10)&lt;&gt;"Y",UPPER(G10)&lt;&gt;"N"),"EPS flag must be Y/N",IF(AND(UPPER(H10)&lt;&gt;"Y",UPPER(H10)&lt;&gt;"N"),"Full-wage flag must be Y/N",IF(K10&gt;ROUND(C10,0),"EPF wages &gt; Gross","OK")))))))</f>
        <v/>
      </c>
      <c r="R10" s="11" t="str">
        <f aca="false">IF($A10="","",TEXT($A10,"0")&amp;"#~#"&amp;UPPER(TRIM(B10))&amp;"#~#"&amp;ROUND(C10,0)&amp;"#~#"&amp;K10&amp;"#~#"&amp;L10&amp;"#~#"&amp;M10&amp;"#~#"&amp;N10&amp;"#~#"&amp;O10&amp;"#~#"&amp;P10&amp;"#~#"&amp;N(E10)&amp;"#~#"&amp;N(F10))</f>
        <v/>
      </c>
    </row>
    <row r="11" customFormat="false" ht="15" hidden="false" customHeight="false" outlineLevel="0" collapsed="false">
      <c r="A11" s="17"/>
      <c r="C11" s="18"/>
      <c r="D11" s="18"/>
      <c r="J11" s="19" t="str">
        <f aca="false">IF($A11="","",ROUND(MIN(D11,OldCeil)*DaysOld/DIM+MIN(D11,NewCeil)*DaysNew/DIM,0))</f>
        <v/>
      </c>
      <c r="K11" s="19" t="str">
        <f aca="false">IF($A11="","",IF(UPPER(H11)="Y",ROUND(D11,0),J11))</f>
        <v/>
      </c>
      <c r="L11" s="19" t="str">
        <f aca="false">IF($A11="","",IF(UPPER(G11)="N",0,J11))</f>
        <v/>
      </c>
      <c r="M11" s="19" t="str">
        <f aca="false">IF($A11="","",J11)</f>
        <v/>
      </c>
      <c r="N11" s="19" t="str">
        <f aca="false">IF($A11="","",ROUND(K11*EERate,0))</f>
        <v/>
      </c>
      <c r="O11" s="19" t="str">
        <f aca="false">IF($A11="","",ROUND(L11*EPSRate,0))</f>
        <v/>
      </c>
      <c r="P11" s="19" t="str">
        <f aca="false">IF($A11="","",N11-O11)</f>
        <v/>
      </c>
      <c r="Q11" s="11" t="str">
        <f aca="false">IF($A11="","",IF(LEN(TEXT($A11,"0"))&lt;&gt;12,"UAN not 12 digits",IF(TRIM(B11)="","Name missing",IF(N(E11)&gt;DIM,"NCP &gt; days in month",IF(AND(UPPER(G11)&lt;&gt;"Y",UPPER(G11)&lt;&gt;"N"),"EPS flag must be Y/N",IF(AND(UPPER(H11)&lt;&gt;"Y",UPPER(H11)&lt;&gt;"N"),"Full-wage flag must be Y/N",IF(K11&gt;ROUND(C11,0),"EPF wages &gt; Gross","OK")))))))</f>
        <v/>
      </c>
      <c r="R11" s="11" t="str">
        <f aca="false">IF($A11="","",TEXT($A11,"0")&amp;"#~#"&amp;UPPER(TRIM(B11))&amp;"#~#"&amp;ROUND(C11,0)&amp;"#~#"&amp;K11&amp;"#~#"&amp;L11&amp;"#~#"&amp;M11&amp;"#~#"&amp;N11&amp;"#~#"&amp;O11&amp;"#~#"&amp;P11&amp;"#~#"&amp;N(E11)&amp;"#~#"&amp;N(F11))</f>
        <v/>
      </c>
    </row>
    <row r="12" customFormat="false" ht="15" hidden="false" customHeight="false" outlineLevel="0" collapsed="false">
      <c r="A12" s="17"/>
      <c r="C12" s="18"/>
      <c r="D12" s="18"/>
      <c r="J12" s="19" t="str">
        <f aca="false">IF($A12="","",ROUND(MIN(D12,OldCeil)*DaysOld/DIM+MIN(D12,NewCeil)*DaysNew/DIM,0))</f>
        <v/>
      </c>
      <c r="K12" s="19" t="str">
        <f aca="false">IF($A12="","",IF(UPPER(H12)="Y",ROUND(D12,0),J12))</f>
        <v/>
      </c>
      <c r="L12" s="19" t="str">
        <f aca="false">IF($A12="","",IF(UPPER(G12)="N",0,J12))</f>
        <v/>
      </c>
      <c r="M12" s="19" t="str">
        <f aca="false">IF($A12="","",J12)</f>
        <v/>
      </c>
      <c r="N12" s="19" t="str">
        <f aca="false">IF($A12="","",ROUND(K12*EERate,0))</f>
        <v/>
      </c>
      <c r="O12" s="19" t="str">
        <f aca="false">IF($A12="","",ROUND(L12*EPSRate,0))</f>
        <v/>
      </c>
      <c r="P12" s="19" t="str">
        <f aca="false">IF($A12="","",N12-O12)</f>
        <v/>
      </c>
      <c r="Q12" s="11" t="str">
        <f aca="false">IF($A12="","",IF(LEN(TEXT($A12,"0"))&lt;&gt;12,"UAN not 12 digits",IF(TRIM(B12)="","Name missing",IF(N(E12)&gt;DIM,"NCP &gt; days in month",IF(AND(UPPER(G12)&lt;&gt;"Y",UPPER(G12)&lt;&gt;"N"),"EPS flag must be Y/N",IF(AND(UPPER(H12)&lt;&gt;"Y",UPPER(H12)&lt;&gt;"N"),"Full-wage flag must be Y/N",IF(K12&gt;ROUND(C12,0),"EPF wages &gt; Gross","OK")))))))</f>
        <v/>
      </c>
      <c r="R12" s="11" t="str">
        <f aca="false">IF($A12="","",TEXT($A12,"0")&amp;"#~#"&amp;UPPER(TRIM(B12))&amp;"#~#"&amp;ROUND(C12,0)&amp;"#~#"&amp;K12&amp;"#~#"&amp;L12&amp;"#~#"&amp;M12&amp;"#~#"&amp;N12&amp;"#~#"&amp;O12&amp;"#~#"&amp;P12&amp;"#~#"&amp;N(E12)&amp;"#~#"&amp;N(F12))</f>
        <v/>
      </c>
    </row>
    <row r="13" customFormat="false" ht="15" hidden="false" customHeight="false" outlineLevel="0" collapsed="false">
      <c r="A13" s="17"/>
      <c r="C13" s="18"/>
      <c r="D13" s="18"/>
      <c r="J13" s="19" t="str">
        <f aca="false">IF($A13="","",ROUND(MIN(D13,OldCeil)*DaysOld/DIM+MIN(D13,NewCeil)*DaysNew/DIM,0))</f>
        <v/>
      </c>
      <c r="K13" s="19" t="str">
        <f aca="false">IF($A13="","",IF(UPPER(H13)="Y",ROUND(D13,0),J13))</f>
        <v/>
      </c>
      <c r="L13" s="19" t="str">
        <f aca="false">IF($A13="","",IF(UPPER(G13)="N",0,J13))</f>
        <v/>
      </c>
      <c r="M13" s="19" t="str">
        <f aca="false">IF($A13="","",J13)</f>
        <v/>
      </c>
      <c r="N13" s="19" t="str">
        <f aca="false">IF($A13="","",ROUND(K13*EERate,0))</f>
        <v/>
      </c>
      <c r="O13" s="19" t="str">
        <f aca="false">IF($A13="","",ROUND(L13*EPSRate,0))</f>
        <v/>
      </c>
      <c r="P13" s="19" t="str">
        <f aca="false">IF($A13="","",N13-O13)</f>
        <v/>
      </c>
      <c r="Q13" s="11" t="str">
        <f aca="false">IF($A13="","",IF(LEN(TEXT($A13,"0"))&lt;&gt;12,"UAN not 12 digits",IF(TRIM(B13)="","Name missing",IF(N(E13)&gt;DIM,"NCP &gt; days in month",IF(AND(UPPER(G13)&lt;&gt;"Y",UPPER(G13)&lt;&gt;"N"),"EPS flag must be Y/N",IF(AND(UPPER(H13)&lt;&gt;"Y",UPPER(H13)&lt;&gt;"N"),"Full-wage flag must be Y/N",IF(K13&gt;ROUND(C13,0),"EPF wages &gt; Gross","OK")))))))</f>
        <v/>
      </c>
      <c r="R13" s="11" t="str">
        <f aca="false">IF($A13="","",TEXT($A13,"0")&amp;"#~#"&amp;UPPER(TRIM(B13))&amp;"#~#"&amp;ROUND(C13,0)&amp;"#~#"&amp;K13&amp;"#~#"&amp;L13&amp;"#~#"&amp;M13&amp;"#~#"&amp;N13&amp;"#~#"&amp;O13&amp;"#~#"&amp;P13&amp;"#~#"&amp;N(E13)&amp;"#~#"&amp;N(F13))</f>
        <v/>
      </c>
    </row>
    <row r="14" customFormat="false" ht="15" hidden="false" customHeight="false" outlineLevel="0" collapsed="false">
      <c r="A14" s="17"/>
      <c r="C14" s="18"/>
      <c r="D14" s="18"/>
      <c r="J14" s="19" t="str">
        <f aca="false">IF($A14="","",ROUND(MIN(D14,OldCeil)*DaysOld/DIM+MIN(D14,NewCeil)*DaysNew/DIM,0))</f>
        <v/>
      </c>
      <c r="K14" s="19" t="str">
        <f aca="false">IF($A14="","",IF(UPPER(H14)="Y",ROUND(D14,0),J14))</f>
        <v/>
      </c>
      <c r="L14" s="19" t="str">
        <f aca="false">IF($A14="","",IF(UPPER(G14)="N",0,J14))</f>
        <v/>
      </c>
      <c r="M14" s="19" t="str">
        <f aca="false">IF($A14="","",J14)</f>
        <v/>
      </c>
      <c r="N14" s="19" t="str">
        <f aca="false">IF($A14="","",ROUND(K14*EERate,0))</f>
        <v/>
      </c>
      <c r="O14" s="19" t="str">
        <f aca="false">IF($A14="","",ROUND(L14*EPSRate,0))</f>
        <v/>
      </c>
      <c r="P14" s="19" t="str">
        <f aca="false">IF($A14="","",N14-O14)</f>
        <v/>
      </c>
      <c r="Q14" s="11" t="str">
        <f aca="false">IF($A14="","",IF(LEN(TEXT($A14,"0"))&lt;&gt;12,"UAN not 12 digits",IF(TRIM(B14)="","Name missing",IF(N(E14)&gt;DIM,"NCP &gt; days in month",IF(AND(UPPER(G14)&lt;&gt;"Y",UPPER(G14)&lt;&gt;"N"),"EPS flag must be Y/N",IF(AND(UPPER(H14)&lt;&gt;"Y",UPPER(H14)&lt;&gt;"N"),"Full-wage flag must be Y/N",IF(K14&gt;ROUND(C14,0),"EPF wages &gt; Gross","OK")))))))</f>
        <v/>
      </c>
      <c r="R14" s="11" t="str">
        <f aca="false">IF($A14="","",TEXT($A14,"0")&amp;"#~#"&amp;UPPER(TRIM(B14))&amp;"#~#"&amp;ROUND(C14,0)&amp;"#~#"&amp;K14&amp;"#~#"&amp;L14&amp;"#~#"&amp;M14&amp;"#~#"&amp;N14&amp;"#~#"&amp;O14&amp;"#~#"&amp;P14&amp;"#~#"&amp;N(E14)&amp;"#~#"&amp;N(F14))</f>
        <v/>
      </c>
    </row>
    <row r="15" customFormat="false" ht="15" hidden="false" customHeight="false" outlineLevel="0" collapsed="false">
      <c r="A15" s="17"/>
      <c r="C15" s="18"/>
      <c r="D15" s="18"/>
      <c r="J15" s="19" t="str">
        <f aca="false">IF($A15="","",ROUND(MIN(D15,OldCeil)*DaysOld/DIM+MIN(D15,NewCeil)*DaysNew/DIM,0))</f>
        <v/>
      </c>
      <c r="K15" s="19" t="str">
        <f aca="false">IF($A15="","",IF(UPPER(H15)="Y",ROUND(D15,0),J15))</f>
        <v/>
      </c>
      <c r="L15" s="19" t="str">
        <f aca="false">IF($A15="","",IF(UPPER(G15)="N",0,J15))</f>
        <v/>
      </c>
      <c r="M15" s="19" t="str">
        <f aca="false">IF($A15="","",J15)</f>
        <v/>
      </c>
      <c r="N15" s="19" t="str">
        <f aca="false">IF($A15="","",ROUND(K15*EERate,0))</f>
        <v/>
      </c>
      <c r="O15" s="19" t="str">
        <f aca="false">IF($A15="","",ROUND(L15*EPSRate,0))</f>
        <v/>
      </c>
      <c r="P15" s="19" t="str">
        <f aca="false">IF($A15="","",N15-O15)</f>
        <v/>
      </c>
      <c r="Q15" s="11" t="str">
        <f aca="false">IF($A15="","",IF(LEN(TEXT($A15,"0"))&lt;&gt;12,"UAN not 12 digits",IF(TRIM(B15)="","Name missing",IF(N(E15)&gt;DIM,"NCP &gt; days in month",IF(AND(UPPER(G15)&lt;&gt;"Y",UPPER(G15)&lt;&gt;"N"),"EPS flag must be Y/N",IF(AND(UPPER(H15)&lt;&gt;"Y",UPPER(H15)&lt;&gt;"N"),"Full-wage flag must be Y/N",IF(K15&gt;ROUND(C15,0),"EPF wages &gt; Gross","OK")))))))</f>
        <v/>
      </c>
      <c r="R15" s="11" t="str">
        <f aca="false">IF($A15="","",TEXT($A15,"0")&amp;"#~#"&amp;UPPER(TRIM(B15))&amp;"#~#"&amp;ROUND(C15,0)&amp;"#~#"&amp;K15&amp;"#~#"&amp;L15&amp;"#~#"&amp;M15&amp;"#~#"&amp;N15&amp;"#~#"&amp;O15&amp;"#~#"&amp;P15&amp;"#~#"&amp;N(E15)&amp;"#~#"&amp;N(F15))</f>
        <v/>
      </c>
    </row>
    <row r="16" customFormat="false" ht="15" hidden="false" customHeight="false" outlineLevel="0" collapsed="false">
      <c r="A16" s="17"/>
      <c r="C16" s="18"/>
      <c r="D16" s="18"/>
      <c r="J16" s="19" t="str">
        <f aca="false">IF($A16="","",ROUND(MIN(D16,OldCeil)*DaysOld/DIM+MIN(D16,NewCeil)*DaysNew/DIM,0))</f>
        <v/>
      </c>
      <c r="K16" s="19" t="str">
        <f aca="false">IF($A16="","",IF(UPPER(H16)="Y",ROUND(D16,0),J16))</f>
        <v/>
      </c>
      <c r="L16" s="19" t="str">
        <f aca="false">IF($A16="","",IF(UPPER(G16)="N",0,J16))</f>
        <v/>
      </c>
      <c r="M16" s="19" t="str">
        <f aca="false">IF($A16="","",J16)</f>
        <v/>
      </c>
      <c r="N16" s="19" t="str">
        <f aca="false">IF($A16="","",ROUND(K16*EERate,0))</f>
        <v/>
      </c>
      <c r="O16" s="19" t="str">
        <f aca="false">IF($A16="","",ROUND(L16*EPSRate,0))</f>
        <v/>
      </c>
      <c r="P16" s="19" t="str">
        <f aca="false">IF($A16="","",N16-O16)</f>
        <v/>
      </c>
      <c r="Q16" s="11" t="str">
        <f aca="false">IF($A16="","",IF(LEN(TEXT($A16,"0"))&lt;&gt;12,"UAN not 12 digits",IF(TRIM(B16)="","Name missing",IF(N(E16)&gt;DIM,"NCP &gt; days in month",IF(AND(UPPER(G16)&lt;&gt;"Y",UPPER(G16)&lt;&gt;"N"),"EPS flag must be Y/N",IF(AND(UPPER(H16)&lt;&gt;"Y",UPPER(H16)&lt;&gt;"N"),"Full-wage flag must be Y/N",IF(K16&gt;ROUND(C16,0),"EPF wages &gt; Gross","OK")))))))</f>
        <v/>
      </c>
      <c r="R16" s="11" t="str">
        <f aca="false">IF($A16="","",TEXT($A16,"0")&amp;"#~#"&amp;UPPER(TRIM(B16))&amp;"#~#"&amp;ROUND(C16,0)&amp;"#~#"&amp;K16&amp;"#~#"&amp;L16&amp;"#~#"&amp;M16&amp;"#~#"&amp;N16&amp;"#~#"&amp;O16&amp;"#~#"&amp;P16&amp;"#~#"&amp;N(E16)&amp;"#~#"&amp;N(F16))</f>
        <v/>
      </c>
    </row>
    <row r="17" customFormat="false" ht="15" hidden="false" customHeight="false" outlineLevel="0" collapsed="false">
      <c r="A17" s="17"/>
      <c r="C17" s="18"/>
      <c r="D17" s="18"/>
      <c r="J17" s="19" t="str">
        <f aca="false">IF($A17="","",ROUND(MIN(D17,OldCeil)*DaysOld/DIM+MIN(D17,NewCeil)*DaysNew/DIM,0))</f>
        <v/>
      </c>
      <c r="K17" s="19" t="str">
        <f aca="false">IF($A17="","",IF(UPPER(H17)="Y",ROUND(D17,0),J17))</f>
        <v/>
      </c>
      <c r="L17" s="19" t="str">
        <f aca="false">IF($A17="","",IF(UPPER(G17)="N",0,J17))</f>
        <v/>
      </c>
      <c r="M17" s="19" t="str">
        <f aca="false">IF($A17="","",J17)</f>
        <v/>
      </c>
      <c r="N17" s="19" t="str">
        <f aca="false">IF($A17="","",ROUND(K17*EERate,0))</f>
        <v/>
      </c>
      <c r="O17" s="19" t="str">
        <f aca="false">IF($A17="","",ROUND(L17*EPSRate,0))</f>
        <v/>
      </c>
      <c r="P17" s="19" t="str">
        <f aca="false">IF($A17="","",N17-O17)</f>
        <v/>
      </c>
      <c r="Q17" s="11" t="str">
        <f aca="false">IF($A17="","",IF(LEN(TEXT($A17,"0"))&lt;&gt;12,"UAN not 12 digits",IF(TRIM(B17)="","Name missing",IF(N(E17)&gt;DIM,"NCP &gt; days in month",IF(AND(UPPER(G17)&lt;&gt;"Y",UPPER(G17)&lt;&gt;"N"),"EPS flag must be Y/N",IF(AND(UPPER(H17)&lt;&gt;"Y",UPPER(H17)&lt;&gt;"N"),"Full-wage flag must be Y/N",IF(K17&gt;ROUND(C17,0),"EPF wages &gt; Gross","OK")))))))</f>
        <v/>
      </c>
      <c r="R17" s="11" t="str">
        <f aca="false">IF($A17="","",TEXT($A17,"0")&amp;"#~#"&amp;UPPER(TRIM(B17))&amp;"#~#"&amp;ROUND(C17,0)&amp;"#~#"&amp;K17&amp;"#~#"&amp;L17&amp;"#~#"&amp;M17&amp;"#~#"&amp;N17&amp;"#~#"&amp;O17&amp;"#~#"&amp;P17&amp;"#~#"&amp;N(E17)&amp;"#~#"&amp;N(F17))</f>
        <v/>
      </c>
    </row>
    <row r="18" customFormat="false" ht="15" hidden="false" customHeight="false" outlineLevel="0" collapsed="false">
      <c r="A18" s="17"/>
      <c r="C18" s="18"/>
      <c r="D18" s="18"/>
      <c r="J18" s="19" t="str">
        <f aca="false">IF($A18="","",ROUND(MIN(D18,OldCeil)*DaysOld/DIM+MIN(D18,NewCeil)*DaysNew/DIM,0))</f>
        <v/>
      </c>
      <c r="K18" s="19" t="str">
        <f aca="false">IF($A18="","",IF(UPPER(H18)="Y",ROUND(D18,0),J18))</f>
        <v/>
      </c>
      <c r="L18" s="19" t="str">
        <f aca="false">IF($A18="","",IF(UPPER(G18)="N",0,J18))</f>
        <v/>
      </c>
      <c r="M18" s="19" t="str">
        <f aca="false">IF($A18="","",J18)</f>
        <v/>
      </c>
      <c r="N18" s="19" t="str">
        <f aca="false">IF($A18="","",ROUND(K18*EERate,0))</f>
        <v/>
      </c>
      <c r="O18" s="19" t="str">
        <f aca="false">IF($A18="","",ROUND(L18*EPSRate,0))</f>
        <v/>
      </c>
      <c r="P18" s="19" t="str">
        <f aca="false">IF($A18="","",N18-O18)</f>
        <v/>
      </c>
      <c r="Q18" s="11" t="str">
        <f aca="false">IF($A18="","",IF(LEN(TEXT($A18,"0"))&lt;&gt;12,"UAN not 12 digits",IF(TRIM(B18)="","Name missing",IF(N(E18)&gt;DIM,"NCP &gt; days in month",IF(AND(UPPER(G18)&lt;&gt;"Y",UPPER(G18)&lt;&gt;"N"),"EPS flag must be Y/N",IF(AND(UPPER(H18)&lt;&gt;"Y",UPPER(H18)&lt;&gt;"N"),"Full-wage flag must be Y/N",IF(K18&gt;ROUND(C18,0),"EPF wages &gt; Gross","OK")))))))</f>
        <v/>
      </c>
      <c r="R18" s="11" t="str">
        <f aca="false">IF($A18="","",TEXT($A18,"0")&amp;"#~#"&amp;UPPER(TRIM(B18))&amp;"#~#"&amp;ROUND(C18,0)&amp;"#~#"&amp;K18&amp;"#~#"&amp;L18&amp;"#~#"&amp;M18&amp;"#~#"&amp;N18&amp;"#~#"&amp;O18&amp;"#~#"&amp;P18&amp;"#~#"&amp;N(E18)&amp;"#~#"&amp;N(F18))</f>
        <v/>
      </c>
    </row>
    <row r="19" customFormat="false" ht="15" hidden="false" customHeight="false" outlineLevel="0" collapsed="false">
      <c r="A19" s="17"/>
      <c r="C19" s="18"/>
      <c r="D19" s="18"/>
      <c r="J19" s="19" t="str">
        <f aca="false">IF($A19="","",ROUND(MIN(D19,OldCeil)*DaysOld/DIM+MIN(D19,NewCeil)*DaysNew/DIM,0))</f>
        <v/>
      </c>
      <c r="K19" s="19" t="str">
        <f aca="false">IF($A19="","",IF(UPPER(H19)="Y",ROUND(D19,0),J19))</f>
        <v/>
      </c>
      <c r="L19" s="19" t="str">
        <f aca="false">IF($A19="","",IF(UPPER(G19)="N",0,J19))</f>
        <v/>
      </c>
      <c r="M19" s="19" t="str">
        <f aca="false">IF($A19="","",J19)</f>
        <v/>
      </c>
      <c r="N19" s="19" t="str">
        <f aca="false">IF($A19="","",ROUND(K19*EERate,0))</f>
        <v/>
      </c>
      <c r="O19" s="19" t="str">
        <f aca="false">IF($A19="","",ROUND(L19*EPSRate,0))</f>
        <v/>
      </c>
      <c r="P19" s="19" t="str">
        <f aca="false">IF($A19="","",N19-O19)</f>
        <v/>
      </c>
      <c r="Q19" s="11" t="str">
        <f aca="false">IF($A19="","",IF(LEN(TEXT($A19,"0"))&lt;&gt;12,"UAN not 12 digits",IF(TRIM(B19)="","Name missing",IF(N(E19)&gt;DIM,"NCP &gt; days in month",IF(AND(UPPER(G19)&lt;&gt;"Y",UPPER(G19)&lt;&gt;"N"),"EPS flag must be Y/N",IF(AND(UPPER(H19)&lt;&gt;"Y",UPPER(H19)&lt;&gt;"N"),"Full-wage flag must be Y/N",IF(K19&gt;ROUND(C19,0),"EPF wages &gt; Gross","OK")))))))</f>
        <v/>
      </c>
      <c r="R19" s="11" t="str">
        <f aca="false">IF($A19="","",TEXT($A19,"0")&amp;"#~#"&amp;UPPER(TRIM(B19))&amp;"#~#"&amp;ROUND(C19,0)&amp;"#~#"&amp;K19&amp;"#~#"&amp;L19&amp;"#~#"&amp;M19&amp;"#~#"&amp;N19&amp;"#~#"&amp;O19&amp;"#~#"&amp;P19&amp;"#~#"&amp;N(E19)&amp;"#~#"&amp;N(F19))</f>
        <v/>
      </c>
    </row>
    <row r="20" customFormat="false" ht="15" hidden="false" customHeight="false" outlineLevel="0" collapsed="false">
      <c r="A20" s="17"/>
      <c r="C20" s="18"/>
      <c r="D20" s="18"/>
      <c r="J20" s="19" t="str">
        <f aca="false">IF($A20="","",ROUND(MIN(D20,OldCeil)*DaysOld/DIM+MIN(D20,NewCeil)*DaysNew/DIM,0))</f>
        <v/>
      </c>
      <c r="K20" s="19" t="str">
        <f aca="false">IF($A20="","",IF(UPPER(H20)="Y",ROUND(D20,0),J20))</f>
        <v/>
      </c>
      <c r="L20" s="19" t="str">
        <f aca="false">IF($A20="","",IF(UPPER(G20)="N",0,J20))</f>
        <v/>
      </c>
      <c r="M20" s="19" t="str">
        <f aca="false">IF($A20="","",J20)</f>
        <v/>
      </c>
      <c r="N20" s="19" t="str">
        <f aca="false">IF($A20="","",ROUND(K20*EERate,0))</f>
        <v/>
      </c>
      <c r="O20" s="19" t="str">
        <f aca="false">IF($A20="","",ROUND(L20*EPSRate,0))</f>
        <v/>
      </c>
      <c r="P20" s="19" t="str">
        <f aca="false">IF($A20="","",N20-O20)</f>
        <v/>
      </c>
      <c r="Q20" s="11" t="str">
        <f aca="false">IF($A20="","",IF(LEN(TEXT($A20,"0"))&lt;&gt;12,"UAN not 12 digits",IF(TRIM(B20)="","Name missing",IF(N(E20)&gt;DIM,"NCP &gt; days in month",IF(AND(UPPER(G20)&lt;&gt;"Y",UPPER(G20)&lt;&gt;"N"),"EPS flag must be Y/N",IF(AND(UPPER(H20)&lt;&gt;"Y",UPPER(H20)&lt;&gt;"N"),"Full-wage flag must be Y/N",IF(K20&gt;ROUND(C20,0),"EPF wages &gt; Gross","OK")))))))</f>
        <v/>
      </c>
      <c r="R20" s="11" t="str">
        <f aca="false">IF($A20="","",TEXT($A20,"0")&amp;"#~#"&amp;UPPER(TRIM(B20))&amp;"#~#"&amp;ROUND(C20,0)&amp;"#~#"&amp;K20&amp;"#~#"&amp;L20&amp;"#~#"&amp;M20&amp;"#~#"&amp;N20&amp;"#~#"&amp;O20&amp;"#~#"&amp;P20&amp;"#~#"&amp;N(E20)&amp;"#~#"&amp;N(F20))</f>
        <v/>
      </c>
    </row>
    <row r="21" customFormat="false" ht="15" hidden="false" customHeight="false" outlineLevel="0" collapsed="false">
      <c r="A21" s="17"/>
      <c r="C21" s="18"/>
      <c r="D21" s="18"/>
      <c r="J21" s="19" t="str">
        <f aca="false">IF($A21="","",ROUND(MIN(D21,OldCeil)*DaysOld/DIM+MIN(D21,NewCeil)*DaysNew/DIM,0))</f>
        <v/>
      </c>
      <c r="K21" s="19" t="str">
        <f aca="false">IF($A21="","",IF(UPPER(H21)="Y",ROUND(D21,0),J21))</f>
        <v/>
      </c>
      <c r="L21" s="19" t="str">
        <f aca="false">IF($A21="","",IF(UPPER(G21)="N",0,J21))</f>
        <v/>
      </c>
      <c r="M21" s="19" t="str">
        <f aca="false">IF($A21="","",J21)</f>
        <v/>
      </c>
      <c r="N21" s="19" t="str">
        <f aca="false">IF($A21="","",ROUND(K21*EERate,0))</f>
        <v/>
      </c>
      <c r="O21" s="19" t="str">
        <f aca="false">IF($A21="","",ROUND(L21*EPSRate,0))</f>
        <v/>
      </c>
      <c r="P21" s="19" t="str">
        <f aca="false">IF($A21="","",N21-O21)</f>
        <v/>
      </c>
      <c r="Q21" s="11" t="str">
        <f aca="false">IF($A21="","",IF(LEN(TEXT($A21,"0"))&lt;&gt;12,"UAN not 12 digits",IF(TRIM(B21)="","Name missing",IF(N(E21)&gt;DIM,"NCP &gt; days in month",IF(AND(UPPER(G21)&lt;&gt;"Y",UPPER(G21)&lt;&gt;"N"),"EPS flag must be Y/N",IF(AND(UPPER(H21)&lt;&gt;"Y",UPPER(H21)&lt;&gt;"N"),"Full-wage flag must be Y/N",IF(K21&gt;ROUND(C21,0),"EPF wages &gt; Gross","OK")))))))</f>
        <v/>
      </c>
      <c r="R21" s="11" t="str">
        <f aca="false">IF($A21="","",TEXT($A21,"0")&amp;"#~#"&amp;UPPER(TRIM(B21))&amp;"#~#"&amp;ROUND(C21,0)&amp;"#~#"&amp;K21&amp;"#~#"&amp;L21&amp;"#~#"&amp;M21&amp;"#~#"&amp;N21&amp;"#~#"&amp;O21&amp;"#~#"&amp;P21&amp;"#~#"&amp;N(E21)&amp;"#~#"&amp;N(F21))</f>
        <v/>
      </c>
    </row>
    <row r="22" customFormat="false" ht="15" hidden="false" customHeight="false" outlineLevel="0" collapsed="false">
      <c r="A22" s="17"/>
      <c r="C22" s="18"/>
      <c r="D22" s="18"/>
      <c r="J22" s="19" t="str">
        <f aca="false">IF($A22="","",ROUND(MIN(D22,OldCeil)*DaysOld/DIM+MIN(D22,NewCeil)*DaysNew/DIM,0))</f>
        <v/>
      </c>
      <c r="K22" s="19" t="str">
        <f aca="false">IF($A22="","",IF(UPPER(H22)="Y",ROUND(D22,0),J22))</f>
        <v/>
      </c>
      <c r="L22" s="19" t="str">
        <f aca="false">IF($A22="","",IF(UPPER(G22)="N",0,J22))</f>
        <v/>
      </c>
      <c r="M22" s="19" t="str">
        <f aca="false">IF($A22="","",J22)</f>
        <v/>
      </c>
      <c r="N22" s="19" t="str">
        <f aca="false">IF($A22="","",ROUND(K22*EERate,0))</f>
        <v/>
      </c>
      <c r="O22" s="19" t="str">
        <f aca="false">IF($A22="","",ROUND(L22*EPSRate,0))</f>
        <v/>
      </c>
      <c r="P22" s="19" t="str">
        <f aca="false">IF($A22="","",N22-O22)</f>
        <v/>
      </c>
      <c r="Q22" s="11" t="str">
        <f aca="false">IF($A22="","",IF(LEN(TEXT($A22,"0"))&lt;&gt;12,"UAN not 12 digits",IF(TRIM(B22)="","Name missing",IF(N(E22)&gt;DIM,"NCP &gt; days in month",IF(AND(UPPER(G22)&lt;&gt;"Y",UPPER(G22)&lt;&gt;"N"),"EPS flag must be Y/N",IF(AND(UPPER(H22)&lt;&gt;"Y",UPPER(H22)&lt;&gt;"N"),"Full-wage flag must be Y/N",IF(K22&gt;ROUND(C22,0),"EPF wages &gt; Gross","OK")))))))</f>
        <v/>
      </c>
      <c r="R22" s="11" t="str">
        <f aca="false">IF($A22="","",TEXT($A22,"0")&amp;"#~#"&amp;UPPER(TRIM(B22))&amp;"#~#"&amp;ROUND(C22,0)&amp;"#~#"&amp;K22&amp;"#~#"&amp;L22&amp;"#~#"&amp;M22&amp;"#~#"&amp;N22&amp;"#~#"&amp;O22&amp;"#~#"&amp;P22&amp;"#~#"&amp;N(E22)&amp;"#~#"&amp;N(F22))</f>
        <v/>
      </c>
    </row>
    <row r="23" customFormat="false" ht="15" hidden="false" customHeight="false" outlineLevel="0" collapsed="false">
      <c r="A23" s="17"/>
      <c r="C23" s="18"/>
      <c r="D23" s="18"/>
      <c r="J23" s="19" t="str">
        <f aca="false">IF($A23="","",ROUND(MIN(D23,OldCeil)*DaysOld/DIM+MIN(D23,NewCeil)*DaysNew/DIM,0))</f>
        <v/>
      </c>
      <c r="K23" s="19" t="str">
        <f aca="false">IF($A23="","",IF(UPPER(H23)="Y",ROUND(D23,0),J23))</f>
        <v/>
      </c>
      <c r="L23" s="19" t="str">
        <f aca="false">IF($A23="","",IF(UPPER(G23)="N",0,J23))</f>
        <v/>
      </c>
      <c r="M23" s="19" t="str">
        <f aca="false">IF($A23="","",J23)</f>
        <v/>
      </c>
      <c r="N23" s="19" t="str">
        <f aca="false">IF($A23="","",ROUND(K23*EERate,0))</f>
        <v/>
      </c>
      <c r="O23" s="19" t="str">
        <f aca="false">IF($A23="","",ROUND(L23*EPSRate,0))</f>
        <v/>
      </c>
      <c r="P23" s="19" t="str">
        <f aca="false">IF($A23="","",N23-O23)</f>
        <v/>
      </c>
      <c r="Q23" s="11" t="str">
        <f aca="false">IF($A23="","",IF(LEN(TEXT($A23,"0"))&lt;&gt;12,"UAN not 12 digits",IF(TRIM(B23)="","Name missing",IF(N(E23)&gt;DIM,"NCP &gt; days in month",IF(AND(UPPER(G23)&lt;&gt;"Y",UPPER(G23)&lt;&gt;"N"),"EPS flag must be Y/N",IF(AND(UPPER(H23)&lt;&gt;"Y",UPPER(H23)&lt;&gt;"N"),"Full-wage flag must be Y/N",IF(K23&gt;ROUND(C23,0),"EPF wages &gt; Gross","OK")))))))</f>
        <v/>
      </c>
      <c r="R23" s="11" t="str">
        <f aca="false">IF($A23="","",TEXT($A23,"0")&amp;"#~#"&amp;UPPER(TRIM(B23))&amp;"#~#"&amp;ROUND(C23,0)&amp;"#~#"&amp;K23&amp;"#~#"&amp;L23&amp;"#~#"&amp;M23&amp;"#~#"&amp;N23&amp;"#~#"&amp;O23&amp;"#~#"&amp;P23&amp;"#~#"&amp;N(E23)&amp;"#~#"&amp;N(F23))</f>
        <v/>
      </c>
    </row>
    <row r="24" customFormat="false" ht="15" hidden="false" customHeight="false" outlineLevel="0" collapsed="false">
      <c r="A24" s="17"/>
      <c r="C24" s="18"/>
      <c r="D24" s="18"/>
      <c r="J24" s="19" t="str">
        <f aca="false">IF($A24="","",ROUND(MIN(D24,OldCeil)*DaysOld/DIM+MIN(D24,NewCeil)*DaysNew/DIM,0))</f>
        <v/>
      </c>
      <c r="K24" s="19" t="str">
        <f aca="false">IF($A24="","",IF(UPPER(H24)="Y",ROUND(D24,0),J24))</f>
        <v/>
      </c>
      <c r="L24" s="19" t="str">
        <f aca="false">IF($A24="","",IF(UPPER(G24)="N",0,J24))</f>
        <v/>
      </c>
      <c r="M24" s="19" t="str">
        <f aca="false">IF($A24="","",J24)</f>
        <v/>
      </c>
      <c r="N24" s="19" t="str">
        <f aca="false">IF($A24="","",ROUND(K24*EERate,0))</f>
        <v/>
      </c>
      <c r="O24" s="19" t="str">
        <f aca="false">IF($A24="","",ROUND(L24*EPSRate,0))</f>
        <v/>
      </c>
      <c r="P24" s="19" t="str">
        <f aca="false">IF($A24="","",N24-O24)</f>
        <v/>
      </c>
      <c r="Q24" s="11" t="str">
        <f aca="false">IF($A24="","",IF(LEN(TEXT($A24,"0"))&lt;&gt;12,"UAN not 12 digits",IF(TRIM(B24)="","Name missing",IF(N(E24)&gt;DIM,"NCP &gt; days in month",IF(AND(UPPER(G24)&lt;&gt;"Y",UPPER(G24)&lt;&gt;"N"),"EPS flag must be Y/N",IF(AND(UPPER(H24)&lt;&gt;"Y",UPPER(H24)&lt;&gt;"N"),"Full-wage flag must be Y/N",IF(K24&gt;ROUND(C24,0),"EPF wages &gt; Gross","OK")))))))</f>
        <v/>
      </c>
      <c r="R24" s="11" t="str">
        <f aca="false">IF($A24="","",TEXT($A24,"0")&amp;"#~#"&amp;UPPER(TRIM(B24))&amp;"#~#"&amp;ROUND(C24,0)&amp;"#~#"&amp;K24&amp;"#~#"&amp;L24&amp;"#~#"&amp;M24&amp;"#~#"&amp;N24&amp;"#~#"&amp;O24&amp;"#~#"&amp;P24&amp;"#~#"&amp;N(E24)&amp;"#~#"&amp;N(F24))</f>
        <v/>
      </c>
    </row>
    <row r="25" customFormat="false" ht="15" hidden="false" customHeight="false" outlineLevel="0" collapsed="false">
      <c r="A25" s="17"/>
      <c r="C25" s="18"/>
      <c r="D25" s="18"/>
      <c r="J25" s="19" t="str">
        <f aca="false">IF($A25="","",ROUND(MIN(D25,OldCeil)*DaysOld/DIM+MIN(D25,NewCeil)*DaysNew/DIM,0))</f>
        <v/>
      </c>
      <c r="K25" s="19" t="str">
        <f aca="false">IF($A25="","",IF(UPPER(H25)="Y",ROUND(D25,0),J25))</f>
        <v/>
      </c>
      <c r="L25" s="19" t="str">
        <f aca="false">IF($A25="","",IF(UPPER(G25)="N",0,J25))</f>
        <v/>
      </c>
      <c r="M25" s="19" t="str">
        <f aca="false">IF($A25="","",J25)</f>
        <v/>
      </c>
      <c r="N25" s="19" t="str">
        <f aca="false">IF($A25="","",ROUND(K25*EERate,0))</f>
        <v/>
      </c>
      <c r="O25" s="19" t="str">
        <f aca="false">IF($A25="","",ROUND(L25*EPSRate,0))</f>
        <v/>
      </c>
      <c r="P25" s="19" t="str">
        <f aca="false">IF($A25="","",N25-O25)</f>
        <v/>
      </c>
      <c r="Q25" s="11" t="str">
        <f aca="false">IF($A25="","",IF(LEN(TEXT($A25,"0"))&lt;&gt;12,"UAN not 12 digits",IF(TRIM(B25)="","Name missing",IF(N(E25)&gt;DIM,"NCP &gt; days in month",IF(AND(UPPER(G25)&lt;&gt;"Y",UPPER(G25)&lt;&gt;"N"),"EPS flag must be Y/N",IF(AND(UPPER(H25)&lt;&gt;"Y",UPPER(H25)&lt;&gt;"N"),"Full-wage flag must be Y/N",IF(K25&gt;ROUND(C25,0),"EPF wages &gt; Gross","OK")))))))</f>
        <v/>
      </c>
      <c r="R25" s="11" t="str">
        <f aca="false">IF($A25="","",TEXT($A25,"0")&amp;"#~#"&amp;UPPER(TRIM(B25))&amp;"#~#"&amp;ROUND(C25,0)&amp;"#~#"&amp;K25&amp;"#~#"&amp;L25&amp;"#~#"&amp;M25&amp;"#~#"&amp;N25&amp;"#~#"&amp;O25&amp;"#~#"&amp;P25&amp;"#~#"&amp;N(E25)&amp;"#~#"&amp;N(F25))</f>
        <v/>
      </c>
    </row>
    <row r="26" customFormat="false" ht="15" hidden="false" customHeight="false" outlineLevel="0" collapsed="false">
      <c r="A26" s="17"/>
      <c r="C26" s="18"/>
      <c r="D26" s="18"/>
      <c r="J26" s="19" t="str">
        <f aca="false">IF($A26="","",ROUND(MIN(D26,OldCeil)*DaysOld/DIM+MIN(D26,NewCeil)*DaysNew/DIM,0))</f>
        <v/>
      </c>
      <c r="K26" s="19" t="str">
        <f aca="false">IF($A26="","",IF(UPPER(H26)="Y",ROUND(D26,0),J26))</f>
        <v/>
      </c>
      <c r="L26" s="19" t="str">
        <f aca="false">IF($A26="","",IF(UPPER(G26)="N",0,J26))</f>
        <v/>
      </c>
      <c r="M26" s="19" t="str">
        <f aca="false">IF($A26="","",J26)</f>
        <v/>
      </c>
      <c r="N26" s="19" t="str">
        <f aca="false">IF($A26="","",ROUND(K26*EERate,0))</f>
        <v/>
      </c>
      <c r="O26" s="19" t="str">
        <f aca="false">IF($A26="","",ROUND(L26*EPSRate,0))</f>
        <v/>
      </c>
      <c r="P26" s="19" t="str">
        <f aca="false">IF($A26="","",N26-O26)</f>
        <v/>
      </c>
      <c r="Q26" s="11" t="str">
        <f aca="false">IF($A26="","",IF(LEN(TEXT($A26,"0"))&lt;&gt;12,"UAN not 12 digits",IF(TRIM(B26)="","Name missing",IF(N(E26)&gt;DIM,"NCP &gt; days in month",IF(AND(UPPER(G26)&lt;&gt;"Y",UPPER(G26)&lt;&gt;"N"),"EPS flag must be Y/N",IF(AND(UPPER(H26)&lt;&gt;"Y",UPPER(H26)&lt;&gt;"N"),"Full-wage flag must be Y/N",IF(K26&gt;ROUND(C26,0),"EPF wages &gt; Gross","OK")))))))</f>
        <v/>
      </c>
      <c r="R26" s="11" t="str">
        <f aca="false">IF($A26="","",TEXT($A26,"0")&amp;"#~#"&amp;UPPER(TRIM(B26))&amp;"#~#"&amp;ROUND(C26,0)&amp;"#~#"&amp;K26&amp;"#~#"&amp;L26&amp;"#~#"&amp;M26&amp;"#~#"&amp;N26&amp;"#~#"&amp;O26&amp;"#~#"&amp;P26&amp;"#~#"&amp;N(E26)&amp;"#~#"&amp;N(F26))</f>
        <v/>
      </c>
    </row>
    <row r="27" customFormat="false" ht="15" hidden="false" customHeight="false" outlineLevel="0" collapsed="false">
      <c r="A27" s="17"/>
      <c r="C27" s="18"/>
      <c r="D27" s="18"/>
      <c r="J27" s="19" t="str">
        <f aca="false">IF($A27="","",ROUND(MIN(D27,OldCeil)*DaysOld/DIM+MIN(D27,NewCeil)*DaysNew/DIM,0))</f>
        <v/>
      </c>
      <c r="K27" s="19" t="str">
        <f aca="false">IF($A27="","",IF(UPPER(H27)="Y",ROUND(D27,0),J27))</f>
        <v/>
      </c>
      <c r="L27" s="19" t="str">
        <f aca="false">IF($A27="","",IF(UPPER(G27)="N",0,J27))</f>
        <v/>
      </c>
      <c r="M27" s="19" t="str">
        <f aca="false">IF($A27="","",J27)</f>
        <v/>
      </c>
      <c r="N27" s="19" t="str">
        <f aca="false">IF($A27="","",ROUND(K27*EERate,0))</f>
        <v/>
      </c>
      <c r="O27" s="19" t="str">
        <f aca="false">IF($A27="","",ROUND(L27*EPSRate,0))</f>
        <v/>
      </c>
      <c r="P27" s="19" t="str">
        <f aca="false">IF($A27="","",N27-O27)</f>
        <v/>
      </c>
      <c r="Q27" s="11" t="str">
        <f aca="false">IF($A27="","",IF(LEN(TEXT($A27,"0"))&lt;&gt;12,"UAN not 12 digits",IF(TRIM(B27)="","Name missing",IF(N(E27)&gt;DIM,"NCP &gt; days in month",IF(AND(UPPER(G27)&lt;&gt;"Y",UPPER(G27)&lt;&gt;"N"),"EPS flag must be Y/N",IF(AND(UPPER(H27)&lt;&gt;"Y",UPPER(H27)&lt;&gt;"N"),"Full-wage flag must be Y/N",IF(K27&gt;ROUND(C27,0),"EPF wages &gt; Gross","OK")))))))</f>
        <v/>
      </c>
      <c r="R27" s="11" t="str">
        <f aca="false">IF($A27="","",TEXT($A27,"0")&amp;"#~#"&amp;UPPER(TRIM(B27))&amp;"#~#"&amp;ROUND(C27,0)&amp;"#~#"&amp;K27&amp;"#~#"&amp;L27&amp;"#~#"&amp;M27&amp;"#~#"&amp;N27&amp;"#~#"&amp;O27&amp;"#~#"&amp;P27&amp;"#~#"&amp;N(E27)&amp;"#~#"&amp;N(F27))</f>
        <v/>
      </c>
    </row>
    <row r="28" customFormat="false" ht="15" hidden="false" customHeight="false" outlineLevel="0" collapsed="false">
      <c r="A28" s="17"/>
      <c r="C28" s="18"/>
      <c r="D28" s="18"/>
      <c r="J28" s="19" t="str">
        <f aca="false">IF($A28="","",ROUND(MIN(D28,OldCeil)*DaysOld/DIM+MIN(D28,NewCeil)*DaysNew/DIM,0))</f>
        <v/>
      </c>
      <c r="K28" s="19" t="str">
        <f aca="false">IF($A28="","",IF(UPPER(H28)="Y",ROUND(D28,0),J28))</f>
        <v/>
      </c>
      <c r="L28" s="19" t="str">
        <f aca="false">IF($A28="","",IF(UPPER(G28)="N",0,J28))</f>
        <v/>
      </c>
      <c r="M28" s="19" t="str">
        <f aca="false">IF($A28="","",J28)</f>
        <v/>
      </c>
      <c r="N28" s="19" t="str">
        <f aca="false">IF($A28="","",ROUND(K28*EERate,0))</f>
        <v/>
      </c>
      <c r="O28" s="19" t="str">
        <f aca="false">IF($A28="","",ROUND(L28*EPSRate,0))</f>
        <v/>
      </c>
      <c r="P28" s="19" t="str">
        <f aca="false">IF($A28="","",N28-O28)</f>
        <v/>
      </c>
      <c r="Q28" s="11" t="str">
        <f aca="false">IF($A28="","",IF(LEN(TEXT($A28,"0"))&lt;&gt;12,"UAN not 12 digits",IF(TRIM(B28)="","Name missing",IF(N(E28)&gt;DIM,"NCP &gt; days in month",IF(AND(UPPER(G28)&lt;&gt;"Y",UPPER(G28)&lt;&gt;"N"),"EPS flag must be Y/N",IF(AND(UPPER(H28)&lt;&gt;"Y",UPPER(H28)&lt;&gt;"N"),"Full-wage flag must be Y/N",IF(K28&gt;ROUND(C28,0),"EPF wages &gt; Gross","OK")))))))</f>
        <v/>
      </c>
      <c r="R28" s="11" t="str">
        <f aca="false">IF($A28="","",TEXT($A28,"0")&amp;"#~#"&amp;UPPER(TRIM(B28))&amp;"#~#"&amp;ROUND(C28,0)&amp;"#~#"&amp;K28&amp;"#~#"&amp;L28&amp;"#~#"&amp;M28&amp;"#~#"&amp;N28&amp;"#~#"&amp;O28&amp;"#~#"&amp;P28&amp;"#~#"&amp;N(E28)&amp;"#~#"&amp;N(F28))</f>
        <v/>
      </c>
    </row>
    <row r="29" customFormat="false" ht="15" hidden="false" customHeight="false" outlineLevel="0" collapsed="false">
      <c r="A29" s="17"/>
      <c r="C29" s="18"/>
      <c r="D29" s="18"/>
      <c r="J29" s="19" t="str">
        <f aca="false">IF($A29="","",ROUND(MIN(D29,OldCeil)*DaysOld/DIM+MIN(D29,NewCeil)*DaysNew/DIM,0))</f>
        <v/>
      </c>
      <c r="K29" s="19" t="str">
        <f aca="false">IF($A29="","",IF(UPPER(H29)="Y",ROUND(D29,0),J29))</f>
        <v/>
      </c>
      <c r="L29" s="19" t="str">
        <f aca="false">IF($A29="","",IF(UPPER(G29)="N",0,J29))</f>
        <v/>
      </c>
      <c r="M29" s="19" t="str">
        <f aca="false">IF($A29="","",J29)</f>
        <v/>
      </c>
      <c r="N29" s="19" t="str">
        <f aca="false">IF($A29="","",ROUND(K29*EERate,0))</f>
        <v/>
      </c>
      <c r="O29" s="19" t="str">
        <f aca="false">IF($A29="","",ROUND(L29*EPSRate,0))</f>
        <v/>
      </c>
      <c r="P29" s="19" t="str">
        <f aca="false">IF($A29="","",N29-O29)</f>
        <v/>
      </c>
      <c r="Q29" s="11" t="str">
        <f aca="false">IF($A29="","",IF(LEN(TEXT($A29,"0"))&lt;&gt;12,"UAN not 12 digits",IF(TRIM(B29)="","Name missing",IF(N(E29)&gt;DIM,"NCP &gt; days in month",IF(AND(UPPER(G29)&lt;&gt;"Y",UPPER(G29)&lt;&gt;"N"),"EPS flag must be Y/N",IF(AND(UPPER(H29)&lt;&gt;"Y",UPPER(H29)&lt;&gt;"N"),"Full-wage flag must be Y/N",IF(K29&gt;ROUND(C29,0),"EPF wages &gt; Gross","OK")))))))</f>
        <v/>
      </c>
      <c r="R29" s="11" t="str">
        <f aca="false">IF($A29="","",TEXT($A29,"0")&amp;"#~#"&amp;UPPER(TRIM(B29))&amp;"#~#"&amp;ROUND(C29,0)&amp;"#~#"&amp;K29&amp;"#~#"&amp;L29&amp;"#~#"&amp;M29&amp;"#~#"&amp;N29&amp;"#~#"&amp;O29&amp;"#~#"&amp;P29&amp;"#~#"&amp;N(E29)&amp;"#~#"&amp;N(F29))</f>
        <v/>
      </c>
    </row>
    <row r="30" customFormat="false" ht="15" hidden="false" customHeight="false" outlineLevel="0" collapsed="false">
      <c r="A30" s="17"/>
      <c r="C30" s="18"/>
      <c r="D30" s="18"/>
      <c r="J30" s="19" t="str">
        <f aca="false">IF($A30="","",ROUND(MIN(D30,OldCeil)*DaysOld/DIM+MIN(D30,NewCeil)*DaysNew/DIM,0))</f>
        <v/>
      </c>
      <c r="K30" s="19" t="str">
        <f aca="false">IF($A30="","",IF(UPPER(H30)="Y",ROUND(D30,0),J30))</f>
        <v/>
      </c>
      <c r="L30" s="19" t="str">
        <f aca="false">IF($A30="","",IF(UPPER(G30)="N",0,J30))</f>
        <v/>
      </c>
      <c r="M30" s="19" t="str">
        <f aca="false">IF($A30="","",J30)</f>
        <v/>
      </c>
      <c r="N30" s="19" t="str">
        <f aca="false">IF($A30="","",ROUND(K30*EERate,0))</f>
        <v/>
      </c>
      <c r="O30" s="19" t="str">
        <f aca="false">IF($A30="","",ROUND(L30*EPSRate,0))</f>
        <v/>
      </c>
      <c r="P30" s="19" t="str">
        <f aca="false">IF($A30="","",N30-O30)</f>
        <v/>
      </c>
      <c r="Q30" s="11" t="str">
        <f aca="false">IF($A30="","",IF(LEN(TEXT($A30,"0"))&lt;&gt;12,"UAN not 12 digits",IF(TRIM(B30)="","Name missing",IF(N(E30)&gt;DIM,"NCP &gt; days in month",IF(AND(UPPER(G30)&lt;&gt;"Y",UPPER(G30)&lt;&gt;"N"),"EPS flag must be Y/N",IF(AND(UPPER(H30)&lt;&gt;"Y",UPPER(H30)&lt;&gt;"N"),"Full-wage flag must be Y/N",IF(K30&gt;ROUND(C30,0),"EPF wages &gt; Gross","OK")))))))</f>
        <v/>
      </c>
      <c r="R30" s="11" t="str">
        <f aca="false">IF($A30="","",TEXT($A30,"0")&amp;"#~#"&amp;UPPER(TRIM(B30))&amp;"#~#"&amp;ROUND(C30,0)&amp;"#~#"&amp;K30&amp;"#~#"&amp;L30&amp;"#~#"&amp;M30&amp;"#~#"&amp;N30&amp;"#~#"&amp;O30&amp;"#~#"&amp;P30&amp;"#~#"&amp;N(E30)&amp;"#~#"&amp;N(F30))</f>
        <v/>
      </c>
    </row>
    <row r="31" customFormat="false" ht="15" hidden="false" customHeight="false" outlineLevel="0" collapsed="false">
      <c r="A31" s="17"/>
      <c r="C31" s="18"/>
      <c r="D31" s="18"/>
      <c r="J31" s="19" t="str">
        <f aca="false">IF($A31="","",ROUND(MIN(D31,OldCeil)*DaysOld/DIM+MIN(D31,NewCeil)*DaysNew/DIM,0))</f>
        <v/>
      </c>
      <c r="K31" s="19" t="str">
        <f aca="false">IF($A31="","",IF(UPPER(H31)="Y",ROUND(D31,0),J31))</f>
        <v/>
      </c>
      <c r="L31" s="19" t="str">
        <f aca="false">IF($A31="","",IF(UPPER(G31)="N",0,J31))</f>
        <v/>
      </c>
      <c r="M31" s="19" t="str">
        <f aca="false">IF($A31="","",J31)</f>
        <v/>
      </c>
      <c r="N31" s="19" t="str">
        <f aca="false">IF($A31="","",ROUND(K31*EERate,0))</f>
        <v/>
      </c>
      <c r="O31" s="19" t="str">
        <f aca="false">IF($A31="","",ROUND(L31*EPSRate,0))</f>
        <v/>
      </c>
      <c r="P31" s="19" t="str">
        <f aca="false">IF($A31="","",N31-O31)</f>
        <v/>
      </c>
      <c r="Q31" s="11" t="str">
        <f aca="false">IF($A31="","",IF(LEN(TEXT($A31,"0"))&lt;&gt;12,"UAN not 12 digits",IF(TRIM(B31)="","Name missing",IF(N(E31)&gt;DIM,"NCP &gt; days in month",IF(AND(UPPER(G31)&lt;&gt;"Y",UPPER(G31)&lt;&gt;"N"),"EPS flag must be Y/N",IF(AND(UPPER(H31)&lt;&gt;"Y",UPPER(H31)&lt;&gt;"N"),"Full-wage flag must be Y/N",IF(K31&gt;ROUND(C31,0),"EPF wages &gt; Gross","OK")))))))</f>
        <v/>
      </c>
      <c r="R31" s="11" t="str">
        <f aca="false">IF($A31="","",TEXT($A31,"0")&amp;"#~#"&amp;UPPER(TRIM(B31))&amp;"#~#"&amp;ROUND(C31,0)&amp;"#~#"&amp;K31&amp;"#~#"&amp;L31&amp;"#~#"&amp;M31&amp;"#~#"&amp;N31&amp;"#~#"&amp;O31&amp;"#~#"&amp;P31&amp;"#~#"&amp;N(E31)&amp;"#~#"&amp;N(F31))</f>
        <v/>
      </c>
    </row>
    <row r="32" customFormat="false" ht="15" hidden="false" customHeight="false" outlineLevel="0" collapsed="false">
      <c r="A32" s="17"/>
      <c r="C32" s="18"/>
      <c r="D32" s="18"/>
      <c r="J32" s="19" t="str">
        <f aca="false">IF($A32="","",ROUND(MIN(D32,OldCeil)*DaysOld/DIM+MIN(D32,NewCeil)*DaysNew/DIM,0))</f>
        <v/>
      </c>
      <c r="K32" s="19" t="str">
        <f aca="false">IF($A32="","",IF(UPPER(H32)="Y",ROUND(D32,0),J32))</f>
        <v/>
      </c>
      <c r="L32" s="19" t="str">
        <f aca="false">IF($A32="","",IF(UPPER(G32)="N",0,J32))</f>
        <v/>
      </c>
      <c r="M32" s="19" t="str">
        <f aca="false">IF($A32="","",J32)</f>
        <v/>
      </c>
      <c r="N32" s="19" t="str">
        <f aca="false">IF($A32="","",ROUND(K32*EERate,0))</f>
        <v/>
      </c>
      <c r="O32" s="19" t="str">
        <f aca="false">IF($A32="","",ROUND(L32*EPSRate,0))</f>
        <v/>
      </c>
      <c r="P32" s="19" t="str">
        <f aca="false">IF($A32="","",N32-O32)</f>
        <v/>
      </c>
      <c r="Q32" s="11" t="str">
        <f aca="false">IF($A32="","",IF(LEN(TEXT($A32,"0"))&lt;&gt;12,"UAN not 12 digits",IF(TRIM(B32)="","Name missing",IF(N(E32)&gt;DIM,"NCP &gt; days in month",IF(AND(UPPER(G32)&lt;&gt;"Y",UPPER(G32)&lt;&gt;"N"),"EPS flag must be Y/N",IF(AND(UPPER(H32)&lt;&gt;"Y",UPPER(H32)&lt;&gt;"N"),"Full-wage flag must be Y/N",IF(K32&gt;ROUND(C32,0),"EPF wages &gt; Gross","OK")))))))</f>
        <v/>
      </c>
      <c r="R32" s="11" t="str">
        <f aca="false">IF($A32="","",TEXT($A32,"0")&amp;"#~#"&amp;UPPER(TRIM(B32))&amp;"#~#"&amp;ROUND(C32,0)&amp;"#~#"&amp;K32&amp;"#~#"&amp;L32&amp;"#~#"&amp;M32&amp;"#~#"&amp;N32&amp;"#~#"&amp;O32&amp;"#~#"&amp;P32&amp;"#~#"&amp;N(E32)&amp;"#~#"&amp;N(F32))</f>
        <v/>
      </c>
    </row>
    <row r="33" customFormat="false" ht="15" hidden="false" customHeight="false" outlineLevel="0" collapsed="false">
      <c r="A33" s="17"/>
      <c r="C33" s="18"/>
      <c r="D33" s="18"/>
      <c r="J33" s="19" t="str">
        <f aca="false">IF($A33="","",ROUND(MIN(D33,OldCeil)*DaysOld/DIM+MIN(D33,NewCeil)*DaysNew/DIM,0))</f>
        <v/>
      </c>
      <c r="K33" s="19" t="str">
        <f aca="false">IF($A33="","",IF(UPPER(H33)="Y",ROUND(D33,0),J33))</f>
        <v/>
      </c>
      <c r="L33" s="19" t="str">
        <f aca="false">IF($A33="","",IF(UPPER(G33)="N",0,J33))</f>
        <v/>
      </c>
      <c r="M33" s="19" t="str">
        <f aca="false">IF($A33="","",J33)</f>
        <v/>
      </c>
      <c r="N33" s="19" t="str">
        <f aca="false">IF($A33="","",ROUND(K33*EERate,0))</f>
        <v/>
      </c>
      <c r="O33" s="19" t="str">
        <f aca="false">IF($A33="","",ROUND(L33*EPSRate,0))</f>
        <v/>
      </c>
      <c r="P33" s="19" t="str">
        <f aca="false">IF($A33="","",N33-O33)</f>
        <v/>
      </c>
      <c r="Q33" s="11" t="str">
        <f aca="false">IF($A33="","",IF(LEN(TEXT($A33,"0"))&lt;&gt;12,"UAN not 12 digits",IF(TRIM(B33)="","Name missing",IF(N(E33)&gt;DIM,"NCP &gt; days in month",IF(AND(UPPER(G33)&lt;&gt;"Y",UPPER(G33)&lt;&gt;"N"),"EPS flag must be Y/N",IF(AND(UPPER(H33)&lt;&gt;"Y",UPPER(H33)&lt;&gt;"N"),"Full-wage flag must be Y/N",IF(K33&gt;ROUND(C33,0),"EPF wages &gt; Gross","OK")))))))</f>
        <v/>
      </c>
      <c r="R33" s="11" t="str">
        <f aca="false">IF($A33="","",TEXT($A33,"0")&amp;"#~#"&amp;UPPER(TRIM(B33))&amp;"#~#"&amp;ROUND(C33,0)&amp;"#~#"&amp;K33&amp;"#~#"&amp;L33&amp;"#~#"&amp;M33&amp;"#~#"&amp;N33&amp;"#~#"&amp;O33&amp;"#~#"&amp;P33&amp;"#~#"&amp;N(E33)&amp;"#~#"&amp;N(F33))</f>
        <v/>
      </c>
    </row>
    <row r="34" customFormat="false" ht="15" hidden="false" customHeight="false" outlineLevel="0" collapsed="false">
      <c r="A34" s="17"/>
      <c r="C34" s="18"/>
      <c r="D34" s="18"/>
      <c r="J34" s="19" t="str">
        <f aca="false">IF($A34="","",ROUND(MIN(D34,OldCeil)*DaysOld/DIM+MIN(D34,NewCeil)*DaysNew/DIM,0))</f>
        <v/>
      </c>
      <c r="K34" s="19" t="str">
        <f aca="false">IF($A34="","",IF(UPPER(H34)="Y",ROUND(D34,0),J34))</f>
        <v/>
      </c>
      <c r="L34" s="19" t="str">
        <f aca="false">IF($A34="","",IF(UPPER(G34)="N",0,J34))</f>
        <v/>
      </c>
      <c r="M34" s="19" t="str">
        <f aca="false">IF($A34="","",J34)</f>
        <v/>
      </c>
      <c r="N34" s="19" t="str">
        <f aca="false">IF($A34="","",ROUND(K34*EERate,0))</f>
        <v/>
      </c>
      <c r="O34" s="19" t="str">
        <f aca="false">IF($A34="","",ROUND(L34*EPSRate,0))</f>
        <v/>
      </c>
      <c r="P34" s="19" t="str">
        <f aca="false">IF($A34="","",N34-O34)</f>
        <v/>
      </c>
      <c r="Q34" s="11" t="str">
        <f aca="false">IF($A34="","",IF(LEN(TEXT($A34,"0"))&lt;&gt;12,"UAN not 12 digits",IF(TRIM(B34)="","Name missing",IF(N(E34)&gt;DIM,"NCP &gt; days in month",IF(AND(UPPER(G34)&lt;&gt;"Y",UPPER(G34)&lt;&gt;"N"),"EPS flag must be Y/N",IF(AND(UPPER(H34)&lt;&gt;"Y",UPPER(H34)&lt;&gt;"N"),"Full-wage flag must be Y/N",IF(K34&gt;ROUND(C34,0),"EPF wages &gt; Gross","OK")))))))</f>
        <v/>
      </c>
      <c r="R34" s="11" t="str">
        <f aca="false">IF($A34="","",TEXT($A34,"0")&amp;"#~#"&amp;UPPER(TRIM(B34))&amp;"#~#"&amp;ROUND(C34,0)&amp;"#~#"&amp;K34&amp;"#~#"&amp;L34&amp;"#~#"&amp;M34&amp;"#~#"&amp;N34&amp;"#~#"&amp;O34&amp;"#~#"&amp;P34&amp;"#~#"&amp;N(E34)&amp;"#~#"&amp;N(F34))</f>
        <v/>
      </c>
    </row>
    <row r="35" customFormat="false" ht="15" hidden="false" customHeight="false" outlineLevel="0" collapsed="false">
      <c r="A35" s="17"/>
      <c r="C35" s="18"/>
      <c r="D35" s="18"/>
      <c r="J35" s="19" t="str">
        <f aca="false">IF($A35="","",ROUND(MIN(D35,OldCeil)*DaysOld/DIM+MIN(D35,NewCeil)*DaysNew/DIM,0))</f>
        <v/>
      </c>
      <c r="K35" s="19" t="str">
        <f aca="false">IF($A35="","",IF(UPPER(H35)="Y",ROUND(D35,0),J35))</f>
        <v/>
      </c>
      <c r="L35" s="19" t="str">
        <f aca="false">IF($A35="","",IF(UPPER(G35)="N",0,J35))</f>
        <v/>
      </c>
      <c r="M35" s="19" t="str">
        <f aca="false">IF($A35="","",J35)</f>
        <v/>
      </c>
      <c r="N35" s="19" t="str">
        <f aca="false">IF($A35="","",ROUND(K35*EERate,0))</f>
        <v/>
      </c>
      <c r="O35" s="19" t="str">
        <f aca="false">IF($A35="","",ROUND(L35*EPSRate,0))</f>
        <v/>
      </c>
      <c r="P35" s="19" t="str">
        <f aca="false">IF($A35="","",N35-O35)</f>
        <v/>
      </c>
      <c r="Q35" s="11" t="str">
        <f aca="false">IF($A35="","",IF(LEN(TEXT($A35,"0"))&lt;&gt;12,"UAN not 12 digits",IF(TRIM(B35)="","Name missing",IF(N(E35)&gt;DIM,"NCP &gt; days in month",IF(AND(UPPER(G35)&lt;&gt;"Y",UPPER(G35)&lt;&gt;"N"),"EPS flag must be Y/N",IF(AND(UPPER(H35)&lt;&gt;"Y",UPPER(H35)&lt;&gt;"N"),"Full-wage flag must be Y/N",IF(K35&gt;ROUND(C35,0),"EPF wages &gt; Gross","OK")))))))</f>
        <v/>
      </c>
      <c r="R35" s="11" t="str">
        <f aca="false">IF($A35="","",TEXT($A35,"0")&amp;"#~#"&amp;UPPER(TRIM(B35))&amp;"#~#"&amp;ROUND(C35,0)&amp;"#~#"&amp;K35&amp;"#~#"&amp;L35&amp;"#~#"&amp;M35&amp;"#~#"&amp;N35&amp;"#~#"&amp;O35&amp;"#~#"&amp;P35&amp;"#~#"&amp;N(E35)&amp;"#~#"&amp;N(F35))</f>
        <v/>
      </c>
    </row>
    <row r="36" customFormat="false" ht="15" hidden="false" customHeight="false" outlineLevel="0" collapsed="false">
      <c r="A36" s="17"/>
      <c r="C36" s="18"/>
      <c r="D36" s="18"/>
      <c r="J36" s="19" t="str">
        <f aca="false">IF($A36="","",ROUND(MIN(D36,OldCeil)*DaysOld/DIM+MIN(D36,NewCeil)*DaysNew/DIM,0))</f>
        <v/>
      </c>
      <c r="K36" s="19" t="str">
        <f aca="false">IF($A36="","",IF(UPPER(H36)="Y",ROUND(D36,0),J36))</f>
        <v/>
      </c>
      <c r="L36" s="19" t="str">
        <f aca="false">IF($A36="","",IF(UPPER(G36)="N",0,J36))</f>
        <v/>
      </c>
      <c r="M36" s="19" t="str">
        <f aca="false">IF($A36="","",J36)</f>
        <v/>
      </c>
      <c r="N36" s="19" t="str">
        <f aca="false">IF($A36="","",ROUND(K36*EERate,0))</f>
        <v/>
      </c>
      <c r="O36" s="19" t="str">
        <f aca="false">IF($A36="","",ROUND(L36*EPSRate,0))</f>
        <v/>
      </c>
      <c r="P36" s="19" t="str">
        <f aca="false">IF($A36="","",N36-O36)</f>
        <v/>
      </c>
      <c r="Q36" s="11" t="str">
        <f aca="false">IF($A36="","",IF(LEN(TEXT($A36,"0"))&lt;&gt;12,"UAN not 12 digits",IF(TRIM(B36)="","Name missing",IF(N(E36)&gt;DIM,"NCP &gt; days in month",IF(AND(UPPER(G36)&lt;&gt;"Y",UPPER(G36)&lt;&gt;"N"),"EPS flag must be Y/N",IF(AND(UPPER(H36)&lt;&gt;"Y",UPPER(H36)&lt;&gt;"N"),"Full-wage flag must be Y/N",IF(K36&gt;ROUND(C36,0),"EPF wages &gt; Gross","OK")))))))</f>
        <v/>
      </c>
      <c r="R36" s="11" t="str">
        <f aca="false">IF($A36="","",TEXT($A36,"0")&amp;"#~#"&amp;UPPER(TRIM(B36))&amp;"#~#"&amp;ROUND(C36,0)&amp;"#~#"&amp;K36&amp;"#~#"&amp;L36&amp;"#~#"&amp;M36&amp;"#~#"&amp;N36&amp;"#~#"&amp;O36&amp;"#~#"&amp;P36&amp;"#~#"&amp;N(E36)&amp;"#~#"&amp;N(F36))</f>
        <v/>
      </c>
    </row>
    <row r="37" customFormat="false" ht="15" hidden="false" customHeight="false" outlineLevel="0" collapsed="false">
      <c r="A37" s="17"/>
      <c r="C37" s="18"/>
      <c r="D37" s="18"/>
      <c r="J37" s="19" t="str">
        <f aca="false">IF($A37="","",ROUND(MIN(D37,OldCeil)*DaysOld/DIM+MIN(D37,NewCeil)*DaysNew/DIM,0))</f>
        <v/>
      </c>
      <c r="K37" s="19" t="str">
        <f aca="false">IF($A37="","",IF(UPPER(H37)="Y",ROUND(D37,0),J37))</f>
        <v/>
      </c>
      <c r="L37" s="19" t="str">
        <f aca="false">IF($A37="","",IF(UPPER(G37)="N",0,J37))</f>
        <v/>
      </c>
      <c r="M37" s="19" t="str">
        <f aca="false">IF($A37="","",J37)</f>
        <v/>
      </c>
      <c r="N37" s="19" t="str">
        <f aca="false">IF($A37="","",ROUND(K37*EERate,0))</f>
        <v/>
      </c>
      <c r="O37" s="19" t="str">
        <f aca="false">IF($A37="","",ROUND(L37*EPSRate,0))</f>
        <v/>
      </c>
      <c r="P37" s="19" t="str">
        <f aca="false">IF($A37="","",N37-O37)</f>
        <v/>
      </c>
      <c r="Q37" s="11" t="str">
        <f aca="false">IF($A37="","",IF(LEN(TEXT($A37,"0"))&lt;&gt;12,"UAN not 12 digits",IF(TRIM(B37)="","Name missing",IF(N(E37)&gt;DIM,"NCP &gt; days in month",IF(AND(UPPER(G37)&lt;&gt;"Y",UPPER(G37)&lt;&gt;"N"),"EPS flag must be Y/N",IF(AND(UPPER(H37)&lt;&gt;"Y",UPPER(H37)&lt;&gt;"N"),"Full-wage flag must be Y/N",IF(K37&gt;ROUND(C37,0),"EPF wages &gt; Gross","OK")))))))</f>
        <v/>
      </c>
      <c r="R37" s="11" t="str">
        <f aca="false">IF($A37="","",TEXT($A37,"0")&amp;"#~#"&amp;UPPER(TRIM(B37))&amp;"#~#"&amp;ROUND(C37,0)&amp;"#~#"&amp;K37&amp;"#~#"&amp;L37&amp;"#~#"&amp;M37&amp;"#~#"&amp;N37&amp;"#~#"&amp;O37&amp;"#~#"&amp;P37&amp;"#~#"&amp;N(E37)&amp;"#~#"&amp;N(F37))</f>
        <v/>
      </c>
    </row>
    <row r="38" customFormat="false" ht="15" hidden="false" customHeight="false" outlineLevel="0" collapsed="false">
      <c r="A38" s="17"/>
      <c r="C38" s="18"/>
      <c r="D38" s="18"/>
      <c r="J38" s="19" t="str">
        <f aca="false">IF($A38="","",ROUND(MIN(D38,OldCeil)*DaysOld/DIM+MIN(D38,NewCeil)*DaysNew/DIM,0))</f>
        <v/>
      </c>
      <c r="K38" s="19" t="str">
        <f aca="false">IF($A38="","",IF(UPPER(H38)="Y",ROUND(D38,0),J38))</f>
        <v/>
      </c>
      <c r="L38" s="19" t="str">
        <f aca="false">IF($A38="","",IF(UPPER(G38)="N",0,J38))</f>
        <v/>
      </c>
      <c r="M38" s="19" t="str">
        <f aca="false">IF($A38="","",J38)</f>
        <v/>
      </c>
      <c r="N38" s="19" t="str">
        <f aca="false">IF($A38="","",ROUND(K38*EERate,0))</f>
        <v/>
      </c>
      <c r="O38" s="19" t="str">
        <f aca="false">IF($A38="","",ROUND(L38*EPSRate,0))</f>
        <v/>
      </c>
      <c r="P38" s="19" t="str">
        <f aca="false">IF($A38="","",N38-O38)</f>
        <v/>
      </c>
      <c r="Q38" s="11" t="str">
        <f aca="false">IF($A38="","",IF(LEN(TEXT($A38,"0"))&lt;&gt;12,"UAN not 12 digits",IF(TRIM(B38)="","Name missing",IF(N(E38)&gt;DIM,"NCP &gt; days in month",IF(AND(UPPER(G38)&lt;&gt;"Y",UPPER(G38)&lt;&gt;"N"),"EPS flag must be Y/N",IF(AND(UPPER(H38)&lt;&gt;"Y",UPPER(H38)&lt;&gt;"N"),"Full-wage flag must be Y/N",IF(K38&gt;ROUND(C38,0),"EPF wages &gt; Gross","OK")))))))</f>
        <v/>
      </c>
      <c r="R38" s="11" t="str">
        <f aca="false">IF($A38="","",TEXT($A38,"0")&amp;"#~#"&amp;UPPER(TRIM(B38))&amp;"#~#"&amp;ROUND(C38,0)&amp;"#~#"&amp;K38&amp;"#~#"&amp;L38&amp;"#~#"&amp;M38&amp;"#~#"&amp;N38&amp;"#~#"&amp;O38&amp;"#~#"&amp;P38&amp;"#~#"&amp;N(E38)&amp;"#~#"&amp;N(F38))</f>
        <v/>
      </c>
    </row>
    <row r="39" customFormat="false" ht="15" hidden="false" customHeight="false" outlineLevel="0" collapsed="false">
      <c r="A39" s="17"/>
      <c r="C39" s="18"/>
      <c r="D39" s="18"/>
      <c r="J39" s="19" t="str">
        <f aca="false">IF($A39="","",ROUND(MIN(D39,OldCeil)*DaysOld/DIM+MIN(D39,NewCeil)*DaysNew/DIM,0))</f>
        <v/>
      </c>
      <c r="K39" s="19" t="str">
        <f aca="false">IF($A39="","",IF(UPPER(H39)="Y",ROUND(D39,0),J39))</f>
        <v/>
      </c>
      <c r="L39" s="19" t="str">
        <f aca="false">IF($A39="","",IF(UPPER(G39)="N",0,J39))</f>
        <v/>
      </c>
      <c r="M39" s="19" t="str">
        <f aca="false">IF($A39="","",J39)</f>
        <v/>
      </c>
      <c r="N39" s="19" t="str">
        <f aca="false">IF($A39="","",ROUND(K39*EERate,0))</f>
        <v/>
      </c>
      <c r="O39" s="19" t="str">
        <f aca="false">IF($A39="","",ROUND(L39*EPSRate,0))</f>
        <v/>
      </c>
      <c r="P39" s="19" t="str">
        <f aca="false">IF($A39="","",N39-O39)</f>
        <v/>
      </c>
      <c r="Q39" s="11" t="str">
        <f aca="false">IF($A39="","",IF(LEN(TEXT($A39,"0"))&lt;&gt;12,"UAN not 12 digits",IF(TRIM(B39)="","Name missing",IF(N(E39)&gt;DIM,"NCP &gt; days in month",IF(AND(UPPER(G39)&lt;&gt;"Y",UPPER(G39)&lt;&gt;"N"),"EPS flag must be Y/N",IF(AND(UPPER(H39)&lt;&gt;"Y",UPPER(H39)&lt;&gt;"N"),"Full-wage flag must be Y/N",IF(K39&gt;ROUND(C39,0),"EPF wages &gt; Gross","OK")))))))</f>
        <v/>
      </c>
      <c r="R39" s="11" t="str">
        <f aca="false">IF($A39="","",TEXT($A39,"0")&amp;"#~#"&amp;UPPER(TRIM(B39))&amp;"#~#"&amp;ROUND(C39,0)&amp;"#~#"&amp;K39&amp;"#~#"&amp;L39&amp;"#~#"&amp;M39&amp;"#~#"&amp;N39&amp;"#~#"&amp;O39&amp;"#~#"&amp;P39&amp;"#~#"&amp;N(E39)&amp;"#~#"&amp;N(F39))</f>
        <v/>
      </c>
    </row>
    <row r="40" customFormat="false" ht="15" hidden="false" customHeight="false" outlineLevel="0" collapsed="false">
      <c r="A40" s="17"/>
      <c r="C40" s="18"/>
      <c r="D40" s="18"/>
      <c r="J40" s="19" t="str">
        <f aca="false">IF($A40="","",ROUND(MIN(D40,OldCeil)*DaysOld/DIM+MIN(D40,NewCeil)*DaysNew/DIM,0))</f>
        <v/>
      </c>
      <c r="K40" s="19" t="str">
        <f aca="false">IF($A40="","",IF(UPPER(H40)="Y",ROUND(D40,0),J40))</f>
        <v/>
      </c>
      <c r="L40" s="19" t="str">
        <f aca="false">IF($A40="","",IF(UPPER(G40)="N",0,J40))</f>
        <v/>
      </c>
      <c r="M40" s="19" t="str">
        <f aca="false">IF($A40="","",J40)</f>
        <v/>
      </c>
      <c r="N40" s="19" t="str">
        <f aca="false">IF($A40="","",ROUND(K40*EERate,0))</f>
        <v/>
      </c>
      <c r="O40" s="19" t="str">
        <f aca="false">IF($A40="","",ROUND(L40*EPSRate,0))</f>
        <v/>
      </c>
      <c r="P40" s="19" t="str">
        <f aca="false">IF($A40="","",N40-O40)</f>
        <v/>
      </c>
      <c r="Q40" s="11" t="str">
        <f aca="false">IF($A40="","",IF(LEN(TEXT($A40,"0"))&lt;&gt;12,"UAN not 12 digits",IF(TRIM(B40)="","Name missing",IF(N(E40)&gt;DIM,"NCP &gt; days in month",IF(AND(UPPER(G40)&lt;&gt;"Y",UPPER(G40)&lt;&gt;"N"),"EPS flag must be Y/N",IF(AND(UPPER(H40)&lt;&gt;"Y",UPPER(H40)&lt;&gt;"N"),"Full-wage flag must be Y/N",IF(K40&gt;ROUND(C40,0),"EPF wages &gt; Gross","OK")))))))</f>
        <v/>
      </c>
      <c r="R40" s="11" t="str">
        <f aca="false">IF($A40="","",TEXT($A40,"0")&amp;"#~#"&amp;UPPER(TRIM(B40))&amp;"#~#"&amp;ROUND(C40,0)&amp;"#~#"&amp;K40&amp;"#~#"&amp;L40&amp;"#~#"&amp;M40&amp;"#~#"&amp;N40&amp;"#~#"&amp;O40&amp;"#~#"&amp;P40&amp;"#~#"&amp;N(E40)&amp;"#~#"&amp;N(F40))</f>
        <v/>
      </c>
    </row>
    <row r="41" customFormat="false" ht="15" hidden="false" customHeight="false" outlineLevel="0" collapsed="false">
      <c r="A41" s="17"/>
      <c r="C41" s="18"/>
      <c r="D41" s="18"/>
      <c r="J41" s="19" t="str">
        <f aca="false">IF($A41="","",ROUND(MIN(D41,OldCeil)*DaysOld/DIM+MIN(D41,NewCeil)*DaysNew/DIM,0))</f>
        <v/>
      </c>
      <c r="K41" s="19" t="str">
        <f aca="false">IF($A41="","",IF(UPPER(H41)="Y",ROUND(D41,0),J41))</f>
        <v/>
      </c>
      <c r="L41" s="19" t="str">
        <f aca="false">IF($A41="","",IF(UPPER(G41)="N",0,J41))</f>
        <v/>
      </c>
      <c r="M41" s="19" t="str">
        <f aca="false">IF($A41="","",J41)</f>
        <v/>
      </c>
      <c r="N41" s="19" t="str">
        <f aca="false">IF($A41="","",ROUND(K41*EERate,0))</f>
        <v/>
      </c>
      <c r="O41" s="19" t="str">
        <f aca="false">IF($A41="","",ROUND(L41*EPSRate,0))</f>
        <v/>
      </c>
      <c r="P41" s="19" t="str">
        <f aca="false">IF($A41="","",N41-O41)</f>
        <v/>
      </c>
      <c r="Q41" s="11" t="str">
        <f aca="false">IF($A41="","",IF(LEN(TEXT($A41,"0"))&lt;&gt;12,"UAN not 12 digits",IF(TRIM(B41)="","Name missing",IF(N(E41)&gt;DIM,"NCP &gt; days in month",IF(AND(UPPER(G41)&lt;&gt;"Y",UPPER(G41)&lt;&gt;"N"),"EPS flag must be Y/N",IF(AND(UPPER(H41)&lt;&gt;"Y",UPPER(H41)&lt;&gt;"N"),"Full-wage flag must be Y/N",IF(K41&gt;ROUND(C41,0),"EPF wages &gt; Gross","OK")))))))</f>
        <v/>
      </c>
      <c r="R41" s="11" t="str">
        <f aca="false">IF($A41="","",TEXT($A41,"0")&amp;"#~#"&amp;UPPER(TRIM(B41))&amp;"#~#"&amp;ROUND(C41,0)&amp;"#~#"&amp;K41&amp;"#~#"&amp;L41&amp;"#~#"&amp;M41&amp;"#~#"&amp;N41&amp;"#~#"&amp;O41&amp;"#~#"&amp;P41&amp;"#~#"&amp;N(E41)&amp;"#~#"&amp;N(F41))</f>
        <v/>
      </c>
    </row>
    <row r="42" customFormat="false" ht="15" hidden="false" customHeight="false" outlineLevel="0" collapsed="false">
      <c r="A42" s="17"/>
      <c r="C42" s="18"/>
      <c r="D42" s="18"/>
      <c r="J42" s="19" t="str">
        <f aca="false">IF($A42="","",ROUND(MIN(D42,OldCeil)*DaysOld/DIM+MIN(D42,NewCeil)*DaysNew/DIM,0))</f>
        <v/>
      </c>
      <c r="K42" s="19" t="str">
        <f aca="false">IF($A42="","",IF(UPPER(H42)="Y",ROUND(D42,0),J42))</f>
        <v/>
      </c>
      <c r="L42" s="19" t="str">
        <f aca="false">IF($A42="","",IF(UPPER(G42)="N",0,J42))</f>
        <v/>
      </c>
      <c r="M42" s="19" t="str">
        <f aca="false">IF($A42="","",J42)</f>
        <v/>
      </c>
      <c r="N42" s="19" t="str">
        <f aca="false">IF($A42="","",ROUND(K42*EERate,0))</f>
        <v/>
      </c>
      <c r="O42" s="19" t="str">
        <f aca="false">IF($A42="","",ROUND(L42*EPSRate,0))</f>
        <v/>
      </c>
      <c r="P42" s="19" t="str">
        <f aca="false">IF($A42="","",N42-O42)</f>
        <v/>
      </c>
      <c r="Q42" s="11" t="str">
        <f aca="false">IF($A42="","",IF(LEN(TEXT($A42,"0"))&lt;&gt;12,"UAN not 12 digits",IF(TRIM(B42)="","Name missing",IF(N(E42)&gt;DIM,"NCP &gt; days in month",IF(AND(UPPER(G42)&lt;&gt;"Y",UPPER(G42)&lt;&gt;"N"),"EPS flag must be Y/N",IF(AND(UPPER(H42)&lt;&gt;"Y",UPPER(H42)&lt;&gt;"N"),"Full-wage flag must be Y/N",IF(K42&gt;ROUND(C42,0),"EPF wages &gt; Gross","OK")))))))</f>
        <v/>
      </c>
      <c r="R42" s="11" t="str">
        <f aca="false">IF($A42="","",TEXT($A42,"0")&amp;"#~#"&amp;UPPER(TRIM(B42))&amp;"#~#"&amp;ROUND(C42,0)&amp;"#~#"&amp;K42&amp;"#~#"&amp;L42&amp;"#~#"&amp;M42&amp;"#~#"&amp;N42&amp;"#~#"&amp;O42&amp;"#~#"&amp;P42&amp;"#~#"&amp;N(E42)&amp;"#~#"&amp;N(F42))</f>
        <v/>
      </c>
    </row>
    <row r="43" customFormat="false" ht="15" hidden="false" customHeight="false" outlineLevel="0" collapsed="false">
      <c r="A43" s="17"/>
      <c r="C43" s="18"/>
      <c r="D43" s="18"/>
      <c r="J43" s="19" t="str">
        <f aca="false">IF($A43="","",ROUND(MIN(D43,OldCeil)*DaysOld/DIM+MIN(D43,NewCeil)*DaysNew/DIM,0))</f>
        <v/>
      </c>
      <c r="K43" s="19" t="str">
        <f aca="false">IF($A43="","",IF(UPPER(H43)="Y",ROUND(D43,0),J43))</f>
        <v/>
      </c>
      <c r="L43" s="19" t="str">
        <f aca="false">IF($A43="","",IF(UPPER(G43)="N",0,J43))</f>
        <v/>
      </c>
      <c r="M43" s="19" t="str">
        <f aca="false">IF($A43="","",J43)</f>
        <v/>
      </c>
      <c r="N43" s="19" t="str">
        <f aca="false">IF($A43="","",ROUND(K43*EERate,0))</f>
        <v/>
      </c>
      <c r="O43" s="19" t="str">
        <f aca="false">IF($A43="","",ROUND(L43*EPSRate,0))</f>
        <v/>
      </c>
      <c r="P43" s="19" t="str">
        <f aca="false">IF($A43="","",N43-O43)</f>
        <v/>
      </c>
      <c r="Q43" s="11" t="str">
        <f aca="false">IF($A43="","",IF(LEN(TEXT($A43,"0"))&lt;&gt;12,"UAN not 12 digits",IF(TRIM(B43)="","Name missing",IF(N(E43)&gt;DIM,"NCP &gt; days in month",IF(AND(UPPER(G43)&lt;&gt;"Y",UPPER(G43)&lt;&gt;"N"),"EPS flag must be Y/N",IF(AND(UPPER(H43)&lt;&gt;"Y",UPPER(H43)&lt;&gt;"N"),"Full-wage flag must be Y/N",IF(K43&gt;ROUND(C43,0),"EPF wages &gt; Gross","OK")))))))</f>
        <v/>
      </c>
      <c r="R43" s="11" t="str">
        <f aca="false">IF($A43="","",TEXT($A43,"0")&amp;"#~#"&amp;UPPER(TRIM(B43))&amp;"#~#"&amp;ROUND(C43,0)&amp;"#~#"&amp;K43&amp;"#~#"&amp;L43&amp;"#~#"&amp;M43&amp;"#~#"&amp;N43&amp;"#~#"&amp;O43&amp;"#~#"&amp;P43&amp;"#~#"&amp;N(E43)&amp;"#~#"&amp;N(F43))</f>
        <v/>
      </c>
    </row>
    <row r="44" customFormat="false" ht="15" hidden="false" customHeight="false" outlineLevel="0" collapsed="false">
      <c r="A44" s="17"/>
      <c r="C44" s="18"/>
      <c r="D44" s="18"/>
      <c r="J44" s="19" t="str">
        <f aca="false">IF($A44="","",ROUND(MIN(D44,OldCeil)*DaysOld/DIM+MIN(D44,NewCeil)*DaysNew/DIM,0))</f>
        <v/>
      </c>
      <c r="K44" s="19" t="str">
        <f aca="false">IF($A44="","",IF(UPPER(H44)="Y",ROUND(D44,0),J44))</f>
        <v/>
      </c>
      <c r="L44" s="19" t="str">
        <f aca="false">IF($A44="","",IF(UPPER(G44)="N",0,J44))</f>
        <v/>
      </c>
      <c r="M44" s="19" t="str">
        <f aca="false">IF($A44="","",J44)</f>
        <v/>
      </c>
      <c r="N44" s="19" t="str">
        <f aca="false">IF($A44="","",ROUND(K44*EERate,0))</f>
        <v/>
      </c>
      <c r="O44" s="19" t="str">
        <f aca="false">IF($A44="","",ROUND(L44*EPSRate,0))</f>
        <v/>
      </c>
      <c r="P44" s="19" t="str">
        <f aca="false">IF($A44="","",N44-O44)</f>
        <v/>
      </c>
      <c r="Q44" s="11" t="str">
        <f aca="false">IF($A44="","",IF(LEN(TEXT($A44,"0"))&lt;&gt;12,"UAN not 12 digits",IF(TRIM(B44)="","Name missing",IF(N(E44)&gt;DIM,"NCP &gt; days in month",IF(AND(UPPER(G44)&lt;&gt;"Y",UPPER(G44)&lt;&gt;"N"),"EPS flag must be Y/N",IF(AND(UPPER(H44)&lt;&gt;"Y",UPPER(H44)&lt;&gt;"N"),"Full-wage flag must be Y/N",IF(K44&gt;ROUND(C44,0),"EPF wages &gt; Gross","OK")))))))</f>
        <v/>
      </c>
      <c r="R44" s="11" t="str">
        <f aca="false">IF($A44="","",TEXT($A44,"0")&amp;"#~#"&amp;UPPER(TRIM(B44))&amp;"#~#"&amp;ROUND(C44,0)&amp;"#~#"&amp;K44&amp;"#~#"&amp;L44&amp;"#~#"&amp;M44&amp;"#~#"&amp;N44&amp;"#~#"&amp;O44&amp;"#~#"&amp;P44&amp;"#~#"&amp;N(E44)&amp;"#~#"&amp;N(F44))</f>
        <v/>
      </c>
    </row>
    <row r="45" customFormat="false" ht="15" hidden="false" customHeight="false" outlineLevel="0" collapsed="false">
      <c r="A45" s="17"/>
      <c r="C45" s="18"/>
      <c r="D45" s="18"/>
      <c r="J45" s="19" t="str">
        <f aca="false">IF($A45="","",ROUND(MIN(D45,OldCeil)*DaysOld/DIM+MIN(D45,NewCeil)*DaysNew/DIM,0))</f>
        <v/>
      </c>
      <c r="K45" s="19" t="str">
        <f aca="false">IF($A45="","",IF(UPPER(H45)="Y",ROUND(D45,0),J45))</f>
        <v/>
      </c>
      <c r="L45" s="19" t="str">
        <f aca="false">IF($A45="","",IF(UPPER(G45)="N",0,J45))</f>
        <v/>
      </c>
      <c r="M45" s="19" t="str">
        <f aca="false">IF($A45="","",J45)</f>
        <v/>
      </c>
      <c r="N45" s="19" t="str">
        <f aca="false">IF($A45="","",ROUND(K45*EERate,0))</f>
        <v/>
      </c>
      <c r="O45" s="19" t="str">
        <f aca="false">IF($A45="","",ROUND(L45*EPSRate,0))</f>
        <v/>
      </c>
      <c r="P45" s="19" t="str">
        <f aca="false">IF($A45="","",N45-O45)</f>
        <v/>
      </c>
      <c r="Q45" s="11" t="str">
        <f aca="false">IF($A45="","",IF(LEN(TEXT($A45,"0"))&lt;&gt;12,"UAN not 12 digits",IF(TRIM(B45)="","Name missing",IF(N(E45)&gt;DIM,"NCP &gt; days in month",IF(AND(UPPER(G45)&lt;&gt;"Y",UPPER(G45)&lt;&gt;"N"),"EPS flag must be Y/N",IF(AND(UPPER(H45)&lt;&gt;"Y",UPPER(H45)&lt;&gt;"N"),"Full-wage flag must be Y/N",IF(K45&gt;ROUND(C45,0),"EPF wages &gt; Gross","OK")))))))</f>
        <v/>
      </c>
      <c r="R45" s="11" t="str">
        <f aca="false">IF($A45="","",TEXT($A45,"0")&amp;"#~#"&amp;UPPER(TRIM(B45))&amp;"#~#"&amp;ROUND(C45,0)&amp;"#~#"&amp;K45&amp;"#~#"&amp;L45&amp;"#~#"&amp;M45&amp;"#~#"&amp;N45&amp;"#~#"&amp;O45&amp;"#~#"&amp;P45&amp;"#~#"&amp;N(E45)&amp;"#~#"&amp;N(F45))</f>
        <v/>
      </c>
    </row>
    <row r="46" customFormat="false" ht="15" hidden="false" customHeight="false" outlineLevel="0" collapsed="false">
      <c r="A46" s="17"/>
      <c r="C46" s="18"/>
      <c r="D46" s="18"/>
      <c r="J46" s="19" t="str">
        <f aca="false">IF($A46="","",ROUND(MIN(D46,OldCeil)*DaysOld/DIM+MIN(D46,NewCeil)*DaysNew/DIM,0))</f>
        <v/>
      </c>
      <c r="K46" s="19" t="str">
        <f aca="false">IF($A46="","",IF(UPPER(H46)="Y",ROUND(D46,0),J46))</f>
        <v/>
      </c>
      <c r="L46" s="19" t="str">
        <f aca="false">IF($A46="","",IF(UPPER(G46)="N",0,J46))</f>
        <v/>
      </c>
      <c r="M46" s="19" t="str">
        <f aca="false">IF($A46="","",J46)</f>
        <v/>
      </c>
      <c r="N46" s="19" t="str">
        <f aca="false">IF($A46="","",ROUND(K46*EERate,0))</f>
        <v/>
      </c>
      <c r="O46" s="19" t="str">
        <f aca="false">IF($A46="","",ROUND(L46*EPSRate,0))</f>
        <v/>
      </c>
      <c r="P46" s="19" t="str">
        <f aca="false">IF($A46="","",N46-O46)</f>
        <v/>
      </c>
      <c r="Q46" s="11" t="str">
        <f aca="false">IF($A46="","",IF(LEN(TEXT($A46,"0"))&lt;&gt;12,"UAN not 12 digits",IF(TRIM(B46)="","Name missing",IF(N(E46)&gt;DIM,"NCP &gt; days in month",IF(AND(UPPER(G46)&lt;&gt;"Y",UPPER(G46)&lt;&gt;"N"),"EPS flag must be Y/N",IF(AND(UPPER(H46)&lt;&gt;"Y",UPPER(H46)&lt;&gt;"N"),"Full-wage flag must be Y/N",IF(K46&gt;ROUND(C46,0),"EPF wages &gt; Gross","OK")))))))</f>
        <v/>
      </c>
      <c r="R46" s="11" t="str">
        <f aca="false">IF($A46="","",TEXT($A46,"0")&amp;"#~#"&amp;UPPER(TRIM(B46))&amp;"#~#"&amp;ROUND(C46,0)&amp;"#~#"&amp;K46&amp;"#~#"&amp;L46&amp;"#~#"&amp;M46&amp;"#~#"&amp;N46&amp;"#~#"&amp;O46&amp;"#~#"&amp;P46&amp;"#~#"&amp;N(E46)&amp;"#~#"&amp;N(F46))</f>
        <v/>
      </c>
    </row>
    <row r="47" customFormat="false" ht="15" hidden="false" customHeight="false" outlineLevel="0" collapsed="false">
      <c r="A47" s="17"/>
      <c r="C47" s="18"/>
      <c r="D47" s="18"/>
      <c r="J47" s="19" t="str">
        <f aca="false">IF($A47="","",ROUND(MIN(D47,OldCeil)*DaysOld/DIM+MIN(D47,NewCeil)*DaysNew/DIM,0))</f>
        <v/>
      </c>
      <c r="K47" s="19" t="str">
        <f aca="false">IF($A47="","",IF(UPPER(H47)="Y",ROUND(D47,0),J47))</f>
        <v/>
      </c>
      <c r="L47" s="19" t="str">
        <f aca="false">IF($A47="","",IF(UPPER(G47)="N",0,J47))</f>
        <v/>
      </c>
      <c r="M47" s="19" t="str">
        <f aca="false">IF($A47="","",J47)</f>
        <v/>
      </c>
      <c r="N47" s="19" t="str">
        <f aca="false">IF($A47="","",ROUND(K47*EERate,0))</f>
        <v/>
      </c>
      <c r="O47" s="19" t="str">
        <f aca="false">IF($A47="","",ROUND(L47*EPSRate,0))</f>
        <v/>
      </c>
      <c r="P47" s="19" t="str">
        <f aca="false">IF($A47="","",N47-O47)</f>
        <v/>
      </c>
      <c r="Q47" s="11" t="str">
        <f aca="false">IF($A47="","",IF(LEN(TEXT($A47,"0"))&lt;&gt;12,"UAN not 12 digits",IF(TRIM(B47)="","Name missing",IF(N(E47)&gt;DIM,"NCP &gt; days in month",IF(AND(UPPER(G47)&lt;&gt;"Y",UPPER(G47)&lt;&gt;"N"),"EPS flag must be Y/N",IF(AND(UPPER(H47)&lt;&gt;"Y",UPPER(H47)&lt;&gt;"N"),"Full-wage flag must be Y/N",IF(K47&gt;ROUND(C47,0),"EPF wages &gt; Gross","OK")))))))</f>
        <v/>
      </c>
      <c r="R47" s="11" t="str">
        <f aca="false">IF($A47="","",TEXT($A47,"0")&amp;"#~#"&amp;UPPER(TRIM(B47))&amp;"#~#"&amp;ROUND(C47,0)&amp;"#~#"&amp;K47&amp;"#~#"&amp;L47&amp;"#~#"&amp;M47&amp;"#~#"&amp;N47&amp;"#~#"&amp;O47&amp;"#~#"&amp;P47&amp;"#~#"&amp;N(E47)&amp;"#~#"&amp;N(F47))</f>
        <v/>
      </c>
    </row>
    <row r="48" customFormat="false" ht="15" hidden="false" customHeight="false" outlineLevel="0" collapsed="false">
      <c r="A48" s="17"/>
      <c r="C48" s="18"/>
      <c r="D48" s="18"/>
      <c r="J48" s="19" t="str">
        <f aca="false">IF($A48="","",ROUND(MIN(D48,OldCeil)*DaysOld/DIM+MIN(D48,NewCeil)*DaysNew/DIM,0))</f>
        <v/>
      </c>
      <c r="K48" s="19" t="str">
        <f aca="false">IF($A48="","",IF(UPPER(H48)="Y",ROUND(D48,0),J48))</f>
        <v/>
      </c>
      <c r="L48" s="19" t="str">
        <f aca="false">IF($A48="","",IF(UPPER(G48)="N",0,J48))</f>
        <v/>
      </c>
      <c r="M48" s="19" t="str">
        <f aca="false">IF($A48="","",J48)</f>
        <v/>
      </c>
      <c r="N48" s="19" t="str">
        <f aca="false">IF($A48="","",ROUND(K48*EERate,0))</f>
        <v/>
      </c>
      <c r="O48" s="19" t="str">
        <f aca="false">IF($A48="","",ROUND(L48*EPSRate,0))</f>
        <v/>
      </c>
      <c r="P48" s="19" t="str">
        <f aca="false">IF($A48="","",N48-O48)</f>
        <v/>
      </c>
      <c r="Q48" s="11" t="str">
        <f aca="false">IF($A48="","",IF(LEN(TEXT($A48,"0"))&lt;&gt;12,"UAN not 12 digits",IF(TRIM(B48)="","Name missing",IF(N(E48)&gt;DIM,"NCP &gt; days in month",IF(AND(UPPER(G48)&lt;&gt;"Y",UPPER(G48)&lt;&gt;"N"),"EPS flag must be Y/N",IF(AND(UPPER(H48)&lt;&gt;"Y",UPPER(H48)&lt;&gt;"N"),"Full-wage flag must be Y/N",IF(K48&gt;ROUND(C48,0),"EPF wages &gt; Gross","OK")))))))</f>
        <v/>
      </c>
      <c r="R48" s="11" t="str">
        <f aca="false">IF($A48="","",TEXT($A48,"0")&amp;"#~#"&amp;UPPER(TRIM(B48))&amp;"#~#"&amp;ROUND(C48,0)&amp;"#~#"&amp;K48&amp;"#~#"&amp;L48&amp;"#~#"&amp;M48&amp;"#~#"&amp;N48&amp;"#~#"&amp;O48&amp;"#~#"&amp;P48&amp;"#~#"&amp;N(E48)&amp;"#~#"&amp;N(F48))</f>
        <v/>
      </c>
    </row>
    <row r="49" customFormat="false" ht="15" hidden="false" customHeight="false" outlineLevel="0" collapsed="false">
      <c r="A49" s="17"/>
      <c r="C49" s="18"/>
      <c r="D49" s="18"/>
      <c r="J49" s="19" t="str">
        <f aca="false">IF($A49="","",ROUND(MIN(D49,OldCeil)*DaysOld/DIM+MIN(D49,NewCeil)*DaysNew/DIM,0))</f>
        <v/>
      </c>
      <c r="K49" s="19" t="str">
        <f aca="false">IF($A49="","",IF(UPPER(H49)="Y",ROUND(D49,0),J49))</f>
        <v/>
      </c>
      <c r="L49" s="19" t="str">
        <f aca="false">IF($A49="","",IF(UPPER(G49)="N",0,J49))</f>
        <v/>
      </c>
      <c r="M49" s="19" t="str">
        <f aca="false">IF($A49="","",J49)</f>
        <v/>
      </c>
      <c r="N49" s="19" t="str">
        <f aca="false">IF($A49="","",ROUND(K49*EERate,0))</f>
        <v/>
      </c>
      <c r="O49" s="19" t="str">
        <f aca="false">IF($A49="","",ROUND(L49*EPSRate,0))</f>
        <v/>
      </c>
      <c r="P49" s="19" t="str">
        <f aca="false">IF($A49="","",N49-O49)</f>
        <v/>
      </c>
      <c r="Q49" s="11" t="str">
        <f aca="false">IF($A49="","",IF(LEN(TEXT($A49,"0"))&lt;&gt;12,"UAN not 12 digits",IF(TRIM(B49)="","Name missing",IF(N(E49)&gt;DIM,"NCP &gt; days in month",IF(AND(UPPER(G49)&lt;&gt;"Y",UPPER(G49)&lt;&gt;"N"),"EPS flag must be Y/N",IF(AND(UPPER(H49)&lt;&gt;"Y",UPPER(H49)&lt;&gt;"N"),"Full-wage flag must be Y/N",IF(K49&gt;ROUND(C49,0),"EPF wages &gt; Gross","OK")))))))</f>
        <v/>
      </c>
      <c r="R49" s="11" t="str">
        <f aca="false">IF($A49="","",TEXT($A49,"0")&amp;"#~#"&amp;UPPER(TRIM(B49))&amp;"#~#"&amp;ROUND(C49,0)&amp;"#~#"&amp;K49&amp;"#~#"&amp;L49&amp;"#~#"&amp;M49&amp;"#~#"&amp;N49&amp;"#~#"&amp;O49&amp;"#~#"&amp;P49&amp;"#~#"&amp;N(E49)&amp;"#~#"&amp;N(F49))</f>
        <v/>
      </c>
    </row>
    <row r="50" customFormat="false" ht="15" hidden="false" customHeight="false" outlineLevel="0" collapsed="false">
      <c r="A50" s="17"/>
      <c r="C50" s="18"/>
      <c r="D50" s="18"/>
      <c r="J50" s="19" t="str">
        <f aca="false">IF($A50="","",ROUND(MIN(D50,OldCeil)*DaysOld/DIM+MIN(D50,NewCeil)*DaysNew/DIM,0))</f>
        <v/>
      </c>
      <c r="K50" s="19" t="str">
        <f aca="false">IF($A50="","",IF(UPPER(H50)="Y",ROUND(D50,0),J50))</f>
        <v/>
      </c>
      <c r="L50" s="19" t="str">
        <f aca="false">IF($A50="","",IF(UPPER(G50)="N",0,J50))</f>
        <v/>
      </c>
      <c r="M50" s="19" t="str">
        <f aca="false">IF($A50="","",J50)</f>
        <v/>
      </c>
      <c r="N50" s="19" t="str">
        <f aca="false">IF($A50="","",ROUND(K50*EERate,0))</f>
        <v/>
      </c>
      <c r="O50" s="19" t="str">
        <f aca="false">IF($A50="","",ROUND(L50*EPSRate,0))</f>
        <v/>
      </c>
      <c r="P50" s="19" t="str">
        <f aca="false">IF($A50="","",N50-O50)</f>
        <v/>
      </c>
      <c r="Q50" s="11" t="str">
        <f aca="false">IF($A50="","",IF(LEN(TEXT($A50,"0"))&lt;&gt;12,"UAN not 12 digits",IF(TRIM(B50)="","Name missing",IF(N(E50)&gt;DIM,"NCP &gt; days in month",IF(AND(UPPER(G50)&lt;&gt;"Y",UPPER(G50)&lt;&gt;"N"),"EPS flag must be Y/N",IF(AND(UPPER(H50)&lt;&gt;"Y",UPPER(H50)&lt;&gt;"N"),"Full-wage flag must be Y/N",IF(K50&gt;ROUND(C50,0),"EPF wages &gt; Gross","OK")))))))</f>
        <v/>
      </c>
      <c r="R50" s="11" t="str">
        <f aca="false">IF($A50="","",TEXT($A50,"0")&amp;"#~#"&amp;UPPER(TRIM(B50))&amp;"#~#"&amp;ROUND(C50,0)&amp;"#~#"&amp;K50&amp;"#~#"&amp;L50&amp;"#~#"&amp;M50&amp;"#~#"&amp;N50&amp;"#~#"&amp;O50&amp;"#~#"&amp;P50&amp;"#~#"&amp;N(E50)&amp;"#~#"&amp;N(F50))</f>
        <v/>
      </c>
    </row>
    <row r="51" customFormat="false" ht="15" hidden="false" customHeight="false" outlineLevel="0" collapsed="false">
      <c r="A51" s="17"/>
      <c r="C51" s="18"/>
      <c r="D51" s="18"/>
      <c r="J51" s="19" t="str">
        <f aca="false">IF($A51="","",ROUND(MIN(D51,OldCeil)*DaysOld/DIM+MIN(D51,NewCeil)*DaysNew/DIM,0))</f>
        <v/>
      </c>
      <c r="K51" s="19" t="str">
        <f aca="false">IF($A51="","",IF(UPPER(H51)="Y",ROUND(D51,0),J51))</f>
        <v/>
      </c>
      <c r="L51" s="19" t="str">
        <f aca="false">IF($A51="","",IF(UPPER(G51)="N",0,J51))</f>
        <v/>
      </c>
      <c r="M51" s="19" t="str">
        <f aca="false">IF($A51="","",J51)</f>
        <v/>
      </c>
      <c r="N51" s="19" t="str">
        <f aca="false">IF($A51="","",ROUND(K51*EERate,0))</f>
        <v/>
      </c>
      <c r="O51" s="19" t="str">
        <f aca="false">IF($A51="","",ROUND(L51*EPSRate,0))</f>
        <v/>
      </c>
      <c r="P51" s="19" t="str">
        <f aca="false">IF($A51="","",N51-O51)</f>
        <v/>
      </c>
      <c r="Q51" s="11" t="str">
        <f aca="false">IF($A51="","",IF(LEN(TEXT($A51,"0"))&lt;&gt;12,"UAN not 12 digits",IF(TRIM(B51)="","Name missing",IF(N(E51)&gt;DIM,"NCP &gt; days in month",IF(AND(UPPER(G51)&lt;&gt;"Y",UPPER(G51)&lt;&gt;"N"),"EPS flag must be Y/N",IF(AND(UPPER(H51)&lt;&gt;"Y",UPPER(H51)&lt;&gt;"N"),"Full-wage flag must be Y/N",IF(K51&gt;ROUND(C51,0),"EPF wages &gt; Gross","OK")))))))</f>
        <v/>
      </c>
      <c r="R51" s="11" t="str">
        <f aca="false">IF($A51="","",TEXT($A51,"0")&amp;"#~#"&amp;UPPER(TRIM(B51))&amp;"#~#"&amp;ROUND(C51,0)&amp;"#~#"&amp;K51&amp;"#~#"&amp;L51&amp;"#~#"&amp;M51&amp;"#~#"&amp;N51&amp;"#~#"&amp;O51&amp;"#~#"&amp;P51&amp;"#~#"&amp;N(E51)&amp;"#~#"&amp;N(F51))</f>
        <v/>
      </c>
    </row>
    <row r="52" customFormat="false" ht="15" hidden="false" customHeight="false" outlineLevel="0" collapsed="false">
      <c r="A52" s="17"/>
      <c r="C52" s="18"/>
      <c r="D52" s="18"/>
      <c r="J52" s="19" t="str">
        <f aca="false">IF($A52="","",ROUND(MIN(D52,OldCeil)*DaysOld/DIM+MIN(D52,NewCeil)*DaysNew/DIM,0))</f>
        <v/>
      </c>
      <c r="K52" s="19" t="str">
        <f aca="false">IF($A52="","",IF(UPPER(H52)="Y",ROUND(D52,0),J52))</f>
        <v/>
      </c>
      <c r="L52" s="19" t="str">
        <f aca="false">IF($A52="","",IF(UPPER(G52)="N",0,J52))</f>
        <v/>
      </c>
      <c r="M52" s="19" t="str">
        <f aca="false">IF($A52="","",J52)</f>
        <v/>
      </c>
      <c r="N52" s="19" t="str">
        <f aca="false">IF($A52="","",ROUND(K52*EERate,0))</f>
        <v/>
      </c>
      <c r="O52" s="19" t="str">
        <f aca="false">IF($A52="","",ROUND(L52*EPSRate,0))</f>
        <v/>
      </c>
      <c r="P52" s="19" t="str">
        <f aca="false">IF($A52="","",N52-O52)</f>
        <v/>
      </c>
      <c r="Q52" s="11" t="str">
        <f aca="false">IF($A52="","",IF(LEN(TEXT($A52,"0"))&lt;&gt;12,"UAN not 12 digits",IF(TRIM(B52)="","Name missing",IF(N(E52)&gt;DIM,"NCP &gt; days in month",IF(AND(UPPER(G52)&lt;&gt;"Y",UPPER(G52)&lt;&gt;"N"),"EPS flag must be Y/N",IF(AND(UPPER(H52)&lt;&gt;"Y",UPPER(H52)&lt;&gt;"N"),"Full-wage flag must be Y/N",IF(K52&gt;ROUND(C52,0),"EPF wages &gt; Gross","OK")))))))</f>
        <v/>
      </c>
      <c r="R52" s="11" t="str">
        <f aca="false">IF($A52="","",TEXT($A52,"0")&amp;"#~#"&amp;UPPER(TRIM(B52))&amp;"#~#"&amp;ROUND(C52,0)&amp;"#~#"&amp;K52&amp;"#~#"&amp;L52&amp;"#~#"&amp;M52&amp;"#~#"&amp;N52&amp;"#~#"&amp;O52&amp;"#~#"&amp;P52&amp;"#~#"&amp;N(E52)&amp;"#~#"&amp;N(F52))</f>
        <v/>
      </c>
    </row>
    <row r="53" customFormat="false" ht="15" hidden="false" customHeight="false" outlineLevel="0" collapsed="false">
      <c r="A53" s="17"/>
      <c r="C53" s="18"/>
      <c r="D53" s="18"/>
      <c r="J53" s="19" t="str">
        <f aca="false">IF($A53="","",ROUND(MIN(D53,OldCeil)*DaysOld/DIM+MIN(D53,NewCeil)*DaysNew/DIM,0))</f>
        <v/>
      </c>
      <c r="K53" s="19" t="str">
        <f aca="false">IF($A53="","",IF(UPPER(H53)="Y",ROUND(D53,0),J53))</f>
        <v/>
      </c>
      <c r="L53" s="19" t="str">
        <f aca="false">IF($A53="","",IF(UPPER(G53)="N",0,J53))</f>
        <v/>
      </c>
      <c r="M53" s="19" t="str">
        <f aca="false">IF($A53="","",J53)</f>
        <v/>
      </c>
      <c r="N53" s="19" t="str">
        <f aca="false">IF($A53="","",ROUND(K53*EERate,0))</f>
        <v/>
      </c>
      <c r="O53" s="19" t="str">
        <f aca="false">IF($A53="","",ROUND(L53*EPSRate,0))</f>
        <v/>
      </c>
      <c r="P53" s="19" t="str">
        <f aca="false">IF($A53="","",N53-O53)</f>
        <v/>
      </c>
      <c r="Q53" s="11" t="str">
        <f aca="false">IF($A53="","",IF(LEN(TEXT($A53,"0"))&lt;&gt;12,"UAN not 12 digits",IF(TRIM(B53)="","Name missing",IF(N(E53)&gt;DIM,"NCP &gt; days in month",IF(AND(UPPER(G53)&lt;&gt;"Y",UPPER(G53)&lt;&gt;"N"),"EPS flag must be Y/N",IF(AND(UPPER(H53)&lt;&gt;"Y",UPPER(H53)&lt;&gt;"N"),"Full-wage flag must be Y/N",IF(K53&gt;ROUND(C53,0),"EPF wages &gt; Gross","OK")))))))</f>
        <v/>
      </c>
      <c r="R53" s="11" t="str">
        <f aca="false">IF($A53="","",TEXT($A53,"0")&amp;"#~#"&amp;UPPER(TRIM(B53))&amp;"#~#"&amp;ROUND(C53,0)&amp;"#~#"&amp;K53&amp;"#~#"&amp;L53&amp;"#~#"&amp;M53&amp;"#~#"&amp;N53&amp;"#~#"&amp;O53&amp;"#~#"&amp;P53&amp;"#~#"&amp;N(E53)&amp;"#~#"&amp;N(F53))</f>
        <v/>
      </c>
    </row>
    <row r="54" customFormat="false" ht="15" hidden="false" customHeight="false" outlineLevel="0" collapsed="false">
      <c r="A54" s="17"/>
      <c r="C54" s="18"/>
      <c r="D54" s="18"/>
      <c r="J54" s="19" t="str">
        <f aca="false">IF($A54="","",ROUND(MIN(D54,OldCeil)*DaysOld/DIM+MIN(D54,NewCeil)*DaysNew/DIM,0))</f>
        <v/>
      </c>
      <c r="K54" s="19" t="str">
        <f aca="false">IF($A54="","",IF(UPPER(H54)="Y",ROUND(D54,0),J54))</f>
        <v/>
      </c>
      <c r="L54" s="19" t="str">
        <f aca="false">IF($A54="","",IF(UPPER(G54)="N",0,J54))</f>
        <v/>
      </c>
      <c r="M54" s="19" t="str">
        <f aca="false">IF($A54="","",J54)</f>
        <v/>
      </c>
      <c r="N54" s="19" t="str">
        <f aca="false">IF($A54="","",ROUND(K54*EERate,0))</f>
        <v/>
      </c>
      <c r="O54" s="19" t="str">
        <f aca="false">IF($A54="","",ROUND(L54*EPSRate,0))</f>
        <v/>
      </c>
      <c r="P54" s="19" t="str">
        <f aca="false">IF($A54="","",N54-O54)</f>
        <v/>
      </c>
      <c r="Q54" s="11" t="str">
        <f aca="false">IF($A54="","",IF(LEN(TEXT($A54,"0"))&lt;&gt;12,"UAN not 12 digits",IF(TRIM(B54)="","Name missing",IF(N(E54)&gt;DIM,"NCP &gt; days in month",IF(AND(UPPER(G54)&lt;&gt;"Y",UPPER(G54)&lt;&gt;"N"),"EPS flag must be Y/N",IF(AND(UPPER(H54)&lt;&gt;"Y",UPPER(H54)&lt;&gt;"N"),"Full-wage flag must be Y/N",IF(K54&gt;ROUND(C54,0),"EPF wages &gt; Gross","OK")))))))</f>
        <v/>
      </c>
      <c r="R54" s="11" t="str">
        <f aca="false">IF($A54="","",TEXT($A54,"0")&amp;"#~#"&amp;UPPER(TRIM(B54))&amp;"#~#"&amp;ROUND(C54,0)&amp;"#~#"&amp;K54&amp;"#~#"&amp;L54&amp;"#~#"&amp;M54&amp;"#~#"&amp;N54&amp;"#~#"&amp;O54&amp;"#~#"&amp;P54&amp;"#~#"&amp;N(E54)&amp;"#~#"&amp;N(F54))</f>
        <v/>
      </c>
    </row>
    <row r="55" customFormat="false" ht="15" hidden="false" customHeight="false" outlineLevel="0" collapsed="false">
      <c r="A55" s="17"/>
      <c r="C55" s="18"/>
      <c r="D55" s="18"/>
      <c r="J55" s="19" t="str">
        <f aca="false">IF($A55="","",ROUND(MIN(D55,OldCeil)*DaysOld/DIM+MIN(D55,NewCeil)*DaysNew/DIM,0))</f>
        <v/>
      </c>
      <c r="K55" s="19" t="str">
        <f aca="false">IF($A55="","",IF(UPPER(H55)="Y",ROUND(D55,0),J55))</f>
        <v/>
      </c>
      <c r="L55" s="19" t="str">
        <f aca="false">IF($A55="","",IF(UPPER(G55)="N",0,J55))</f>
        <v/>
      </c>
      <c r="M55" s="19" t="str">
        <f aca="false">IF($A55="","",J55)</f>
        <v/>
      </c>
      <c r="N55" s="19" t="str">
        <f aca="false">IF($A55="","",ROUND(K55*EERate,0))</f>
        <v/>
      </c>
      <c r="O55" s="19" t="str">
        <f aca="false">IF($A55="","",ROUND(L55*EPSRate,0))</f>
        <v/>
      </c>
      <c r="P55" s="19" t="str">
        <f aca="false">IF($A55="","",N55-O55)</f>
        <v/>
      </c>
      <c r="Q55" s="11" t="str">
        <f aca="false">IF($A55="","",IF(LEN(TEXT($A55,"0"))&lt;&gt;12,"UAN not 12 digits",IF(TRIM(B55)="","Name missing",IF(N(E55)&gt;DIM,"NCP &gt; days in month",IF(AND(UPPER(G55)&lt;&gt;"Y",UPPER(G55)&lt;&gt;"N"),"EPS flag must be Y/N",IF(AND(UPPER(H55)&lt;&gt;"Y",UPPER(H55)&lt;&gt;"N"),"Full-wage flag must be Y/N",IF(K55&gt;ROUND(C55,0),"EPF wages &gt; Gross","OK")))))))</f>
        <v/>
      </c>
      <c r="R55" s="11" t="str">
        <f aca="false">IF($A55="","",TEXT($A55,"0")&amp;"#~#"&amp;UPPER(TRIM(B55))&amp;"#~#"&amp;ROUND(C55,0)&amp;"#~#"&amp;K55&amp;"#~#"&amp;L55&amp;"#~#"&amp;M55&amp;"#~#"&amp;N55&amp;"#~#"&amp;O55&amp;"#~#"&amp;P55&amp;"#~#"&amp;N(E55)&amp;"#~#"&amp;N(F55))</f>
        <v/>
      </c>
    </row>
    <row r="56" customFormat="false" ht="15" hidden="false" customHeight="false" outlineLevel="0" collapsed="false">
      <c r="A56" s="17"/>
      <c r="C56" s="18"/>
      <c r="D56" s="18"/>
      <c r="J56" s="19" t="str">
        <f aca="false">IF($A56="","",ROUND(MIN(D56,OldCeil)*DaysOld/DIM+MIN(D56,NewCeil)*DaysNew/DIM,0))</f>
        <v/>
      </c>
      <c r="K56" s="19" t="str">
        <f aca="false">IF($A56="","",IF(UPPER(H56)="Y",ROUND(D56,0),J56))</f>
        <v/>
      </c>
      <c r="L56" s="19" t="str">
        <f aca="false">IF($A56="","",IF(UPPER(G56)="N",0,J56))</f>
        <v/>
      </c>
      <c r="M56" s="19" t="str">
        <f aca="false">IF($A56="","",J56)</f>
        <v/>
      </c>
      <c r="N56" s="19" t="str">
        <f aca="false">IF($A56="","",ROUND(K56*EERate,0))</f>
        <v/>
      </c>
      <c r="O56" s="19" t="str">
        <f aca="false">IF($A56="","",ROUND(L56*EPSRate,0))</f>
        <v/>
      </c>
      <c r="P56" s="19" t="str">
        <f aca="false">IF($A56="","",N56-O56)</f>
        <v/>
      </c>
      <c r="Q56" s="11" t="str">
        <f aca="false">IF($A56="","",IF(LEN(TEXT($A56,"0"))&lt;&gt;12,"UAN not 12 digits",IF(TRIM(B56)="","Name missing",IF(N(E56)&gt;DIM,"NCP &gt; days in month",IF(AND(UPPER(G56)&lt;&gt;"Y",UPPER(G56)&lt;&gt;"N"),"EPS flag must be Y/N",IF(AND(UPPER(H56)&lt;&gt;"Y",UPPER(H56)&lt;&gt;"N"),"Full-wage flag must be Y/N",IF(K56&gt;ROUND(C56,0),"EPF wages &gt; Gross","OK")))))))</f>
        <v/>
      </c>
      <c r="R56" s="11" t="str">
        <f aca="false">IF($A56="","",TEXT($A56,"0")&amp;"#~#"&amp;UPPER(TRIM(B56))&amp;"#~#"&amp;ROUND(C56,0)&amp;"#~#"&amp;K56&amp;"#~#"&amp;L56&amp;"#~#"&amp;M56&amp;"#~#"&amp;N56&amp;"#~#"&amp;O56&amp;"#~#"&amp;P56&amp;"#~#"&amp;N(E56)&amp;"#~#"&amp;N(F56))</f>
        <v/>
      </c>
    </row>
    <row r="57" customFormat="false" ht="15" hidden="false" customHeight="false" outlineLevel="0" collapsed="false">
      <c r="A57" s="17"/>
      <c r="C57" s="18"/>
      <c r="D57" s="18"/>
      <c r="J57" s="19" t="str">
        <f aca="false">IF($A57="","",ROUND(MIN(D57,OldCeil)*DaysOld/DIM+MIN(D57,NewCeil)*DaysNew/DIM,0))</f>
        <v/>
      </c>
      <c r="K57" s="19" t="str">
        <f aca="false">IF($A57="","",IF(UPPER(H57)="Y",ROUND(D57,0),J57))</f>
        <v/>
      </c>
      <c r="L57" s="19" t="str">
        <f aca="false">IF($A57="","",IF(UPPER(G57)="N",0,J57))</f>
        <v/>
      </c>
      <c r="M57" s="19" t="str">
        <f aca="false">IF($A57="","",J57)</f>
        <v/>
      </c>
      <c r="N57" s="19" t="str">
        <f aca="false">IF($A57="","",ROUND(K57*EERate,0))</f>
        <v/>
      </c>
      <c r="O57" s="19" t="str">
        <f aca="false">IF($A57="","",ROUND(L57*EPSRate,0))</f>
        <v/>
      </c>
      <c r="P57" s="19" t="str">
        <f aca="false">IF($A57="","",N57-O57)</f>
        <v/>
      </c>
      <c r="Q57" s="11" t="str">
        <f aca="false">IF($A57="","",IF(LEN(TEXT($A57,"0"))&lt;&gt;12,"UAN not 12 digits",IF(TRIM(B57)="","Name missing",IF(N(E57)&gt;DIM,"NCP &gt; days in month",IF(AND(UPPER(G57)&lt;&gt;"Y",UPPER(G57)&lt;&gt;"N"),"EPS flag must be Y/N",IF(AND(UPPER(H57)&lt;&gt;"Y",UPPER(H57)&lt;&gt;"N"),"Full-wage flag must be Y/N",IF(K57&gt;ROUND(C57,0),"EPF wages &gt; Gross","OK")))))))</f>
        <v/>
      </c>
      <c r="R57" s="11" t="str">
        <f aca="false">IF($A57="","",TEXT($A57,"0")&amp;"#~#"&amp;UPPER(TRIM(B57))&amp;"#~#"&amp;ROUND(C57,0)&amp;"#~#"&amp;K57&amp;"#~#"&amp;L57&amp;"#~#"&amp;M57&amp;"#~#"&amp;N57&amp;"#~#"&amp;O57&amp;"#~#"&amp;P57&amp;"#~#"&amp;N(E57)&amp;"#~#"&amp;N(F57))</f>
        <v/>
      </c>
    </row>
    <row r="58" customFormat="false" ht="15" hidden="false" customHeight="false" outlineLevel="0" collapsed="false">
      <c r="A58" s="17"/>
      <c r="C58" s="18"/>
      <c r="D58" s="18"/>
      <c r="J58" s="19" t="str">
        <f aca="false">IF($A58="","",ROUND(MIN(D58,OldCeil)*DaysOld/DIM+MIN(D58,NewCeil)*DaysNew/DIM,0))</f>
        <v/>
      </c>
      <c r="K58" s="19" t="str">
        <f aca="false">IF($A58="","",IF(UPPER(H58)="Y",ROUND(D58,0),J58))</f>
        <v/>
      </c>
      <c r="L58" s="19" t="str">
        <f aca="false">IF($A58="","",IF(UPPER(G58)="N",0,J58))</f>
        <v/>
      </c>
      <c r="M58" s="19" t="str">
        <f aca="false">IF($A58="","",J58)</f>
        <v/>
      </c>
      <c r="N58" s="19" t="str">
        <f aca="false">IF($A58="","",ROUND(K58*EERate,0))</f>
        <v/>
      </c>
      <c r="O58" s="19" t="str">
        <f aca="false">IF($A58="","",ROUND(L58*EPSRate,0))</f>
        <v/>
      </c>
      <c r="P58" s="19" t="str">
        <f aca="false">IF($A58="","",N58-O58)</f>
        <v/>
      </c>
      <c r="Q58" s="11" t="str">
        <f aca="false">IF($A58="","",IF(LEN(TEXT($A58,"0"))&lt;&gt;12,"UAN not 12 digits",IF(TRIM(B58)="","Name missing",IF(N(E58)&gt;DIM,"NCP &gt; days in month",IF(AND(UPPER(G58)&lt;&gt;"Y",UPPER(G58)&lt;&gt;"N"),"EPS flag must be Y/N",IF(AND(UPPER(H58)&lt;&gt;"Y",UPPER(H58)&lt;&gt;"N"),"Full-wage flag must be Y/N",IF(K58&gt;ROUND(C58,0),"EPF wages &gt; Gross","OK")))))))</f>
        <v/>
      </c>
      <c r="R58" s="11" t="str">
        <f aca="false">IF($A58="","",TEXT($A58,"0")&amp;"#~#"&amp;UPPER(TRIM(B58))&amp;"#~#"&amp;ROUND(C58,0)&amp;"#~#"&amp;K58&amp;"#~#"&amp;L58&amp;"#~#"&amp;M58&amp;"#~#"&amp;N58&amp;"#~#"&amp;O58&amp;"#~#"&amp;P58&amp;"#~#"&amp;N(E58)&amp;"#~#"&amp;N(F58))</f>
        <v/>
      </c>
    </row>
    <row r="59" customFormat="false" ht="15" hidden="false" customHeight="false" outlineLevel="0" collapsed="false">
      <c r="A59" s="17"/>
      <c r="C59" s="18"/>
      <c r="D59" s="18"/>
      <c r="J59" s="19" t="str">
        <f aca="false">IF($A59="","",ROUND(MIN(D59,OldCeil)*DaysOld/DIM+MIN(D59,NewCeil)*DaysNew/DIM,0))</f>
        <v/>
      </c>
      <c r="K59" s="19" t="str">
        <f aca="false">IF($A59="","",IF(UPPER(H59)="Y",ROUND(D59,0),J59))</f>
        <v/>
      </c>
      <c r="L59" s="19" t="str">
        <f aca="false">IF($A59="","",IF(UPPER(G59)="N",0,J59))</f>
        <v/>
      </c>
      <c r="M59" s="19" t="str">
        <f aca="false">IF($A59="","",J59)</f>
        <v/>
      </c>
      <c r="N59" s="19" t="str">
        <f aca="false">IF($A59="","",ROUND(K59*EERate,0))</f>
        <v/>
      </c>
      <c r="O59" s="19" t="str">
        <f aca="false">IF($A59="","",ROUND(L59*EPSRate,0))</f>
        <v/>
      </c>
      <c r="P59" s="19" t="str">
        <f aca="false">IF($A59="","",N59-O59)</f>
        <v/>
      </c>
      <c r="Q59" s="11" t="str">
        <f aca="false">IF($A59="","",IF(LEN(TEXT($A59,"0"))&lt;&gt;12,"UAN not 12 digits",IF(TRIM(B59)="","Name missing",IF(N(E59)&gt;DIM,"NCP &gt; days in month",IF(AND(UPPER(G59)&lt;&gt;"Y",UPPER(G59)&lt;&gt;"N"),"EPS flag must be Y/N",IF(AND(UPPER(H59)&lt;&gt;"Y",UPPER(H59)&lt;&gt;"N"),"Full-wage flag must be Y/N",IF(K59&gt;ROUND(C59,0),"EPF wages &gt; Gross","OK")))))))</f>
        <v/>
      </c>
      <c r="R59" s="11" t="str">
        <f aca="false">IF($A59="","",TEXT($A59,"0")&amp;"#~#"&amp;UPPER(TRIM(B59))&amp;"#~#"&amp;ROUND(C59,0)&amp;"#~#"&amp;K59&amp;"#~#"&amp;L59&amp;"#~#"&amp;M59&amp;"#~#"&amp;N59&amp;"#~#"&amp;O59&amp;"#~#"&amp;P59&amp;"#~#"&amp;N(E59)&amp;"#~#"&amp;N(F59))</f>
        <v/>
      </c>
    </row>
    <row r="60" customFormat="false" ht="15" hidden="false" customHeight="false" outlineLevel="0" collapsed="false">
      <c r="A60" s="17"/>
      <c r="C60" s="18"/>
      <c r="D60" s="18"/>
      <c r="J60" s="19" t="str">
        <f aca="false">IF($A60="","",ROUND(MIN(D60,OldCeil)*DaysOld/DIM+MIN(D60,NewCeil)*DaysNew/DIM,0))</f>
        <v/>
      </c>
      <c r="K60" s="19" t="str">
        <f aca="false">IF($A60="","",IF(UPPER(H60)="Y",ROUND(D60,0),J60))</f>
        <v/>
      </c>
      <c r="L60" s="19" t="str">
        <f aca="false">IF($A60="","",IF(UPPER(G60)="N",0,J60))</f>
        <v/>
      </c>
      <c r="M60" s="19" t="str">
        <f aca="false">IF($A60="","",J60)</f>
        <v/>
      </c>
      <c r="N60" s="19" t="str">
        <f aca="false">IF($A60="","",ROUND(K60*EERate,0))</f>
        <v/>
      </c>
      <c r="O60" s="19" t="str">
        <f aca="false">IF($A60="","",ROUND(L60*EPSRate,0))</f>
        <v/>
      </c>
      <c r="P60" s="19" t="str">
        <f aca="false">IF($A60="","",N60-O60)</f>
        <v/>
      </c>
      <c r="Q60" s="11" t="str">
        <f aca="false">IF($A60="","",IF(LEN(TEXT($A60,"0"))&lt;&gt;12,"UAN not 12 digits",IF(TRIM(B60)="","Name missing",IF(N(E60)&gt;DIM,"NCP &gt; days in month",IF(AND(UPPER(G60)&lt;&gt;"Y",UPPER(G60)&lt;&gt;"N"),"EPS flag must be Y/N",IF(AND(UPPER(H60)&lt;&gt;"Y",UPPER(H60)&lt;&gt;"N"),"Full-wage flag must be Y/N",IF(K60&gt;ROUND(C60,0),"EPF wages &gt; Gross","OK")))))))</f>
        <v/>
      </c>
      <c r="R60" s="11" t="str">
        <f aca="false">IF($A60="","",TEXT($A60,"0")&amp;"#~#"&amp;UPPER(TRIM(B60))&amp;"#~#"&amp;ROUND(C60,0)&amp;"#~#"&amp;K60&amp;"#~#"&amp;L60&amp;"#~#"&amp;M60&amp;"#~#"&amp;N60&amp;"#~#"&amp;O60&amp;"#~#"&amp;P60&amp;"#~#"&amp;N(E60)&amp;"#~#"&amp;N(F60))</f>
        <v/>
      </c>
    </row>
    <row r="61" customFormat="false" ht="15" hidden="false" customHeight="false" outlineLevel="0" collapsed="false">
      <c r="A61" s="17"/>
      <c r="C61" s="18"/>
      <c r="D61" s="18"/>
      <c r="J61" s="19" t="str">
        <f aca="false">IF($A61="","",ROUND(MIN(D61,OldCeil)*DaysOld/DIM+MIN(D61,NewCeil)*DaysNew/DIM,0))</f>
        <v/>
      </c>
      <c r="K61" s="19" t="str">
        <f aca="false">IF($A61="","",IF(UPPER(H61)="Y",ROUND(D61,0),J61))</f>
        <v/>
      </c>
      <c r="L61" s="19" t="str">
        <f aca="false">IF($A61="","",IF(UPPER(G61)="N",0,J61))</f>
        <v/>
      </c>
      <c r="M61" s="19" t="str">
        <f aca="false">IF($A61="","",J61)</f>
        <v/>
      </c>
      <c r="N61" s="19" t="str">
        <f aca="false">IF($A61="","",ROUND(K61*EERate,0))</f>
        <v/>
      </c>
      <c r="O61" s="19" t="str">
        <f aca="false">IF($A61="","",ROUND(L61*EPSRate,0))</f>
        <v/>
      </c>
      <c r="P61" s="19" t="str">
        <f aca="false">IF($A61="","",N61-O61)</f>
        <v/>
      </c>
      <c r="Q61" s="11" t="str">
        <f aca="false">IF($A61="","",IF(LEN(TEXT($A61,"0"))&lt;&gt;12,"UAN not 12 digits",IF(TRIM(B61)="","Name missing",IF(N(E61)&gt;DIM,"NCP &gt; days in month",IF(AND(UPPER(G61)&lt;&gt;"Y",UPPER(G61)&lt;&gt;"N"),"EPS flag must be Y/N",IF(AND(UPPER(H61)&lt;&gt;"Y",UPPER(H61)&lt;&gt;"N"),"Full-wage flag must be Y/N",IF(K61&gt;ROUND(C61,0),"EPF wages &gt; Gross","OK")))))))</f>
        <v/>
      </c>
      <c r="R61" s="11" t="str">
        <f aca="false">IF($A61="","",TEXT($A61,"0")&amp;"#~#"&amp;UPPER(TRIM(B61))&amp;"#~#"&amp;ROUND(C61,0)&amp;"#~#"&amp;K61&amp;"#~#"&amp;L61&amp;"#~#"&amp;M61&amp;"#~#"&amp;N61&amp;"#~#"&amp;O61&amp;"#~#"&amp;P61&amp;"#~#"&amp;N(E61)&amp;"#~#"&amp;N(F61))</f>
        <v/>
      </c>
    </row>
    <row r="62" customFormat="false" ht="15" hidden="false" customHeight="false" outlineLevel="0" collapsed="false">
      <c r="A62" s="17"/>
      <c r="C62" s="18"/>
      <c r="D62" s="18"/>
      <c r="J62" s="19" t="str">
        <f aca="false">IF($A62="","",ROUND(MIN(D62,OldCeil)*DaysOld/DIM+MIN(D62,NewCeil)*DaysNew/DIM,0))</f>
        <v/>
      </c>
      <c r="K62" s="19" t="str">
        <f aca="false">IF($A62="","",IF(UPPER(H62)="Y",ROUND(D62,0),J62))</f>
        <v/>
      </c>
      <c r="L62" s="19" t="str">
        <f aca="false">IF($A62="","",IF(UPPER(G62)="N",0,J62))</f>
        <v/>
      </c>
      <c r="M62" s="19" t="str">
        <f aca="false">IF($A62="","",J62)</f>
        <v/>
      </c>
      <c r="N62" s="19" t="str">
        <f aca="false">IF($A62="","",ROUND(K62*EERate,0))</f>
        <v/>
      </c>
      <c r="O62" s="19" t="str">
        <f aca="false">IF($A62="","",ROUND(L62*EPSRate,0))</f>
        <v/>
      </c>
      <c r="P62" s="19" t="str">
        <f aca="false">IF($A62="","",N62-O62)</f>
        <v/>
      </c>
      <c r="Q62" s="11" t="str">
        <f aca="false">IF($A62="","",IF(LEN(TEXT($A62,"0"))&lt;&gt;12,"UAN not 12 digits",IF(TRIM(B62)="","Name missing",IF(N(E62)&gt;DIM,"NCP &gt; days in month",IF(AND(UPPER(G62)&lt;&gt;"Y",UPPER(G62)&lt;&gt;"N"),"EPS flag must be Y/N",IF(AND(UPPER(H62)&lt;&gt;"Y",UPPER(H62)&lt;&gt;"N"),"Full-wage flag must be Y/N",IF(K62&gt;ROUND(C62,0),"EPF wages &gt; Gross","OK")))))))</f>
        <v/>
      </c>
      <c r="R62" s="11" t="str">
        <f aca="false">IF($A62="","",TEXT($A62,"0")&amp;"#~#"&amp;UPPER(TRIM(B62))&amp;"#~#"&amp;ROUND(C62,0)&amp;"#~#"&amp;K62&amp;"#~#"&amp;L62&amp;"#~#"&amp;M62&amp;"#~#"&amp;N62&amp;"#~#"&amp;O62&amp;"#~#"&amp;P62&amp;"#~#"&amp;N(E62)&amp;"#~#"&amp;N(F62))</f>
        <v/>
      </c>
    </row>
    <row r="63" customFormat="false" ht="15" hidden="false" customHeight="false" outlineLevel="0" collapsed="false">
      <c r="A63" s="17"/>
      <c r="C63" s="18"/>
      <c r="D63" s="18"/>
      <c r="J63" s="19" t="str">
        <f aca="false">IF($A63="","",ROUND(MIN(D63,OldCeil)*DaysOld/DIM+MIN(D63,NewCeil)*DaysNew/DIM,0))</f>
        <v/>
      </c>
      <c r="K63" s="19" t="str">
        <f aca="false">IF($A63="","",IF(UPPER(H63)="Y",ROUND(D63,0),J63))</f>
        <v/>
      </c>
      <c r="L63" s="19" t="str">
        <f aca="false">IF($A63="","",IF(UPPER(G63)="N",0,J63))</f>
        <v/>
      </c>
      <c r="M63" s="19" t="str">
        <f aca="false">IF($A63="","",J63)</f>
        <v/>
      </c>
      <c r="N63" s="19" t="str">
        <f aca="false">IF($A63="","",ROUND(K63*EERate,0))</f>
        <v/>
      </c>
      <c r="O63" s="19" t="str">
        <f aca="false">IF($A63="","",ROUND(L63*EPSRate,0))</f>
        <v/>
      </c>
      <c r="P63" s="19" t="str">
        <f aca="false">IF($A63="","",N63-O63)</f>
        <v/>
      </c>
      <c r="Q63" s="11" t="str">
        <f aca="false">IF($A63="","",IF(LEN(TEXT($A63,"0"))&lt;&gt;12,"UAN not 12 digits",IF(TRIM(B63)="","Name missing",IF(N(E63)&gt;DIM,"NCP &gt; days in month",IF(AND(UPPER(G63)&lt;&gt;"Y",UPPER(G63)&lt;&gt;"N"),"EPS flag must be Y/N",IF(AND(UPPER(H63)&lt;&gt;"Y",UPPER(H63)&lt;&gt;"N"),"Full-wage flag must be Y/N",IF(K63&gt;ROUND(C63,0),"EPF wages &gt; Gross","OK")))))))</f>
        <v/>
      </c>
      <c r="R63" s="11" t="str">
        <f aca="false">IF($A63="","",TEXT($A63,"0")&amp;"#~#"&amp;UPPER(TRIM(B63))&amp;"#~#"&amp;ROUND(C63,0)&amp;"#~#"&amp;K63&amp;"#~#"&amp;L63&amp;"#~#"&amp;M63&amp;"#~#"&amp;N63&amp;"#~#"&amp;O63&amp;"#~#"&amp;P63&amp;"#~#"&amp;N(E63)&amp;"#~#"&amp;N(F63))</f>
        <v/>
      </c>
    </row>
    <row r="64" customFormat="false" ht="15" hidden="false" customHeight="false" outlineLevel="0" collapsed="false">
      <c r="A64" s="17"/>
      <c r="C64" s="18"/>
      <c r="D64" s="18"/>
      <c r="J64" s="19" t="str">
        <f aca="false">IF($A64="","",ROUND(MIN(D64,OldCeil)*DaysOld/DIM+MIN(D64,NewCeil)*DaysNew/DIM,0))</f>
        <v/>
      </c>
      <c r="K64" s="19" t="str">
        <f aca="false">IF($A64="","",IF(UPPER(H64)="Y",ROUND(D64,0),J64))</f>
        <v/>
      </c>
      <c r="L64" s="19" t="str">
        <f aca="false">IF($A64="","",IF(UPPER(G64)="N",0,J64))</f>
        <v/>
      </c>
      <c r="M64" s="19" t="str">
        <f aca="false">IF($A64="","",J64)</f>
        <v/>
      </c>
      <c r="N64" s="19" t="str">
        <f aca="false">IF($A64="","",ROUND(K64*EERate,0))</f>
        <v/>
      </c>
      <c r="O64" s="19" t="str">
        <f aca="false">IF($A64="","",ROUND(L64*EPSRate,0))</f>
        <v/>
      </c>
      <c r="P64" s="19" t="str">
        <f aca="false">IF($A64="","",N64-O64)</f>
        <v/>
      </c>
      <c r="Q64" s="11" t="str">
        <f aca="false">IF($A64="","",IF(LEN(TEXT($A64,"0"))&lt;&gt;12,"UAN not 12 digits",IF(TRIM(B64)="","Name missing",IF(N(E64)&gt;DIM,"NCP &gt; days in month",IF(AND(UPPER(G64)&lt;&gt;"Y",UPPER(G64)&lt;&gt;"N"),"EPS flag must be Y/N",IF(AND(UPPER(H64)&lt;&gt;"Y",UPPER(H64)&lt;&gt;"N"),"Full-wage flag must be Y/N",IF(K64&gt;ROUND(C64,0),"EPF wages &gt; Gross","OK")))))))</f>
        <v/>
      </c>
      <c r="R64" s="11" t="str">
        <f aca="false">IF($A64="","",TEXT($A64,"0")&amp;"#~#"&amp;UPPER(TRIM(B64))&amp;"#~#"&amp;ROUND(C64,0)&amp;"#~#"&amp;K64&amp;"#~#"&amp;L64&amp;"#~#"&amp;M64&amp;"#~#"&amp;N64&amp;"#~#"&amp;O64&amp;"#~#"&amp;P64&amp;"#~#"&amp;N(E64)&amp;"#~#"&amp;N(F64))</f>
        <v/>
      </c>
    </row>
    <row r="65" customFormat="false" ht="15" hidden="false" customHeight="false" outlineLevel="0" collapsed="false">
      <c r="A65" s="17"/>
      <c r="C65" s="18"/>
      <c r="D65" s="18"/>
      <c r="J65" s="19" t="str">
        <f aca="false">IF($A65="","",ROUND(MIN(D65,OldCeil)*DaysOld/DIM+MIN(D65,NewCeil)*DaysNew/DIM,0))</f>
        <v/>
      </c>
      <c r="K65" s="19" t="str">
        <f aca="false">IF($A65="","",IF(UPPER(H65)="Y",ROUND(D65,0),J65))</f>
        <v/>
      </c>
      <c r="L65" s="19" t="str">
        <f aca="false">IF($A65="","",IF(UPPER(G65)="N",0,J65))</f>
        <v/>
      </c>
      <c r="M65" s="19" t="str">
        <f aca="false">IF($A65="","",J65)</f>
        <v/>
      </c>
      <c r="N65" s="19" t="str">
        <f aca="false">IF($A65="","",ROUND(K65*EERate,0))</f>
        <v/>
      </c>
      <c r="O65" s="19" t="str">
        <f aca="false">IF($A65="","",ROUND(L65*EPSRate,0))</f>
        <v/>
      </c>
      <c r="P65" s="19" t="str">
        <f aca="false">IF($A65="","",N65-O65)</f>
        <v/>
      </c>
      <c r="Q65" s="11" t="str">
        <f aca="false">IF($A65="","",IF(LEN(TEXT($A65,"0"))&lt;&gt;12,"UAN not 12 digits",IF(TRIM(B65)="","Name missing",IF(N(E65)&gt;DIM,"NCP &gt; days in month",IF(AND(UPPER(G65)&lt;&gt;"Y",UPPER(G65)&lt;&gt;"N"),"EPS flag must be Y/N",IF(AND(UPPER(H65)&lt;&gt;"Y",UPPER(H65)&lt;&gt;"N"),"Full-wage flag must be Y/N",IF(K65&gt;ROUND(C65,0),"EPF wages &gt; Gross","OK")))))))</f>
        <v/>
      </c>
      <c r="R65" s="11" t="str">
        <f aca="false">IF($A65="","",TEXT($A65,"0")&amp;"#~#"&amp;UPPER(TRIM(B65))&amp;"#~#"&amp;ROUND(C65,0)&amp;"#~#"&amp;K65&amp;"#~#"&amp;L65&amp;"#~#"&amp;M65&amp;"#~#"&amp;N65&amp;"#~#"&amp;O65&amp;"#~#"&amp;P65&amp;"#~#"&amp;N(E65)&amp;"#~#"&amp;N(F65))</f>
        <v/>
      </c>
    </row>
    <row r="66" customFormat="false" ht="15" hidden="false" customHeight="false" outlineLevel="0" collapsed="false">
      <c r="A66" s="17"/>
      <c r="C66" s="18"/>
      <c r="D66" s="18"/>
      <c r="J66" s="19" t="str">
        <f aca="false">IF($A66="","",ROUND(MIN(D66,OldCeil)*DaysOld/DIM+MIN(D66,NewCeil)*DaysNew/DIM,0))</f>
        <v/>
      </c>
      <c r="K66" s="19" t="str">
        <f aca="false">IF($A66="","",IF(UPPER(H66)="Y",ROUND(D66,0),J66))</f>
        <v/>
      </c>
      <c r="L66" s="19" t="str">
        <f aca="false">IF($A66="","",IF(UPPER(G66)="N",0,J66))</f>
        <v/>
      </c>
      <c r="M66" s="19" t="str">
        <f aca="false">IF($A66="","",J66)</f>
        <v/>
      </c>
      <c r="N66" s="19" t="str">
        <f aca="false">IF($A66="","",ROUND(K66*EERate,0))</f>
        <v/>
      </c>
      <c r="O66" s="19" t="str">
        <f aca="false">IF($A66="","",ROUND(L66*EPSRate,0))</f>
        <v/>
      </c>
      <c r="P66" s="19" t="str">
        <f aca="false">IF($A66="","",N66-O66)</f>
        <v/>
      </c>
      <c r="Q66" s="11" t="str">
        <f aca="false">IF($A66="","",IF(LEN(TEXT($A66,"0"))&lt;&gt;12,"UAN not 12 digits",IF(TRIM(B66)="","Name missing",IF(N(E66)&gt;DIM,"NCP &gt; days in month",IF(AND(UPPER(G66)&lt;&gt;"Y",UPPER(G66)&lt;&gt;"N"),"EPS flag must be Y/N",IF(AND(UPPER(H66)&lt;&gt;"Y",UPPER(H66)&lt;&gt;"N"),"Full-wage flag must be Y/N",IF(K66&gt;ROUND(C66,0),"EPF wages &gt; Gross","OK")))))))</f>
        <v/>
      </c>
      <c r="R66" s="11" t="str">
        <f aca="false">IF($A66="","",TEXT($A66,"0")&amp;"#~#"&amp;UPPER(TRIM(B66))&amp;"#~#"&amp;ROUND(C66,0)&amp;"#~#"&amp;K66&amp;"#~#"&amp;L66&amp;"#~#"&amp;M66&amp;"#~#"&amp;N66&amp;"#~#"&amp;O66&amp;"#~#"&amp;P66&amp;"#~#"&amp;N(E66)&amp;"#~#"&amp;N(F66))</f>
        <v/>
      </c>
    </row>
    <row r="67" customFormat="false" ht="15" hidden="false" customHeight="false" outlineLevel="0" collapsed="false">
      <c r="A67" s="17"/>
      <c r="C67" s="18"/>
      <c r="D67" s="18"/>
      <c r="J67" s="19" t="str">
        <f aca="false">IF($A67="","",ROUND(MIN(D67,OldCeil)*DaysOld/DIM+MIN(D67,NewCeil)*DaysNew/DIM,0))</f>
        <v/>
      </c>
      <c r="K67" s="19" t="str">
        <f aca="false">IF($A67="","",IF(UPPER(H67)="Y",ROUND(D67,0),J67))</f>
        <v/>
      </c>
      <c r="L67" s="19" t="str">
        <f aca="false">IF($A67="","",IF(UPPER(G67)="N",0,J67))</f>
        <v/>
      </c>
      <c r="M67" s="19" t="str">
        <f aca="false">IF($A67="","",J67)</f>
        <v/>
      </c>
      <c r="N67" s="19" t="str">
        <f aca="false">IF($A67="","",ROUND(K67*EERate,0))</f>
        <v/>
      </c>
      <c r="O67" s="19" t="str">
        <f aca="false">IF($A67="","",ROUND(L67*EPSRate,0))</f>
        <v/>
      </c>
      <c r="P67" s="19" t="str">
        <f aca="false">IF($A67="","",N67-O67)</f>
        <v/>
      </c>
      <c r="Q67" s="11" t="str">
        <f aca="false">IF($A67="","",IF(LEN(TEXT($A67,"0"))&lt;&gt;12,"UAN not 12 digits",IF(TRIM(B67)="","Name missing",IF(N(E67)&gt;DIM,"NCP &gt; days in month",IF(AND(UPPER(G67)&lt;&gt;"Y",UPPER(G67)&lt;&gt;"N"),"EPS flag must be Y/N",IF(AND(UPPER(H67)&lt;&gt;"Y",UPPER(H67)&lt;&gt;"N"),"Full-wage flag must be Y/N",IF(K67&gt;ROUND(C67,0),"EPF wages &gt; Gross","OK")))))))</f>
        <v/>
      </c>
      <c r="R67" s="11" t="str">
        <f aca="false">IF($A67="","",TEXT($A67,"0")&amp;"#~#"&amp;UPPER(TRIM(B67))&amp;"#~#"&amp;ROUND(C67,0)&amp;"#~#"&amp;K67&amp;"#~#"&amp;L67&amp;"#~#"&amp;M67&amp;"#~#"&amp;N67&amp;"#~#"&amp;O67&amp;"#~#"&amp;P67&amp;"#~#"&amp;N(E67)&amp;"#~#"&amp;N(F67))</f>
        <v/>
      </c>
    </row>
    <row r="68" customFormat="false" ht="15" hidden="false" customHeight="false" outlineLevel="0" collapsed="false">
      <c r="A68" s="17"/>
      <c r="C68" s="18"/>
      <c r="D68" s="18"/>
      <c r="J68" s="19" t="str">
        <f aca="false">IF($A68="","",ROUND(MIN(D68,OldCeil)*DaysOld/DIM+MIN(D68,NewCeil)*DaysNew/DIM,0))</f>
        <v/>
      </c>
      <c r="K68" s="19" t="str">
        <f aca="false">IF($A68="","",IF(UPPER(H68)="Y",ROUND(D68,0),J68))</f>
        <v/>
      </c>
      <c r="L68" s="19" t="str">
        <f aca="false">IF($A68="","",IF(UPPER(G68)="N",0,J68))</f>
        <v/>
      </c>
      <c r="M68" s="19" t="str">
        <f aca="false">IF($A68="","",J68)</f>
        <v/>
      </c>
      <c r="N68" s="19" t="str">
        <f aca="false">IF($A68="","",ROUND(K68*EERate,0))</f>
        <v/>
      </c>
      <c r="O68" s="19" t="str">
        <f aca="false">IF($A68="","",ROUND(L68*EPSRate,0))</f>
        <v/>
      </c>
      <c r="P68" s="19" t="str">
        <f aca="false">IF($A68="","",N68-O68)</f>
        <v/>
      </c>
      <c r="Q68" s="11" t="str">
        <f aca="false">IF($A68="","",IF(LEN(TEXT($A68,"0"))&lt;&gt;12,"UAN not 12 digits",IF(TRIM(B68)="","Name missing",IF(N(E68)&gt;DIM,"NCP &gt; days in month",IF(AND(UPPER(G68)&lt;&gt;"Y",UPPER(G68)&lt;&gt;"N"),"EPS flag must be Y/N",IF(AND(UPPER(H68)&lt;&gt;"Y",UPPER(H68)&lt;&gt;"N"),"Full-wage flag must be Y/N",IF(K68&gt;ROUND(C68,0),"EPF wages &gt; Gross","OK")))))))</f>
        <v/>
      </c>
      <c r="R68" s="11" t="str">
        <f aca="false">IF($A68="","",TEXT($A68,"0")&amp;"#~#"&amp;UPPER(TRIM(B68))&amp;"#~#"&amp;ROUND(C68,0)&amp;"#~#"&amp;K68&amp;"#~#"&amp;L68&amp;"#~#"&amp;M68&amp;"#~#"&amp;N68&amp;"#~#"&amp;O68&amp;"#~#"&amp;P68&amp;"#~#"&amp;N(E68)&amp;"#~#"&amp;N(F68))</f>
        <v/>
      </c>
    </row>
    <row r="69" customFormat="false" ht="15" hidden="false" customHeight="false" outlineLevel="0" collapsed="false">
      <c r="A69" s="17"/>
      <c r="C69" s="18"/>
      <c r="D69" s="18"/>
      <c r="J69" s="19" t="str">
        <f aca="false">IF($A69="","",ROUND(MIN(D69,OldCeil)*DaysOld/DIM+MIN(D69,NewCeil)*DaysNew/DIM,0))</f>
        <v/>
      </c>
      <c r="K69" s="19" t="str">
        <f aca="false">IF($A69="","",IF(UPPER(H69)="Y",ROUND(D69,0),J69))</f>
        <v/>
      </c>
      <c r="L69" s="19" t="str">
        <f aca="false">IF($A69="","",IF(UPPER(G69)="N",0,J69))</f>
        <v/>
      </c>
      <c r="M69" s="19" t="str">
        <f aca="false">IF($A69="","",J69)</f>
        <v/>
      </c>
      <c r="N69" s="19" t="str">
        <f aca="false">IF($A69="","",ROUND(K69*EERate,0))</f>
        <v/>
      </c>
      <c r="O69" s="19" t="str">
        <f aca="false">IF($A69="","",ROUND(L69*EPSRate,0))</f>
        <v/>
      </c>
      <c r="P69" s="19" t="str">
        <f aca="false">IF($A69="","",N69-O69)</f>
        <v/>
      </c>
      <c r="Q69" s="11" t="str">
        <f aca="false">IF($A69="","",IF(LEN(TEXT($A69,"0"))&lt;&gt;12,"UAN not 12 digits",IF(TRIM(B69)="","Name missing",IF(N(E69)&gt;DIM,"NCP &gt; days in month",IF(AND(UPPER(G69)&lt;&gt;"Y",UPPER(G69)&lt;&gt;"N"),"EPS flag must be Y/N",IF(AND(UPPER(H69)&lt;&gt;"Y",UPPER(H69)&lt;&gt;"N"),"Full-wage flag must be Y/N",IF(K69&gt;ROUND(C69,0),"EPF wages &gt; Gross","OK")))))))</f>
        <v/>
      </c>
      <c r="R69" s="11" t="str">
        <f aca="false">IF($A69="","",TEXT($A69,"0")&amp;"#~#"&amp;UPPER(TRIM(B69))&amp;"#~#"&amp;ROUND(C69,0)&amp;"#~#"&amp;K69&amp;"#~#"&amp;L69&amp;"#~#"&amp;M69&amp;"#~#"&amp;N69&amp;"#~#"&amp;O69&amp;"#~#"&amp;P69&amp;"#~#"&amp;N(E69)&amp;"#~#"&amp;N(F69))</f>
        <v/>
      </c>
    </row>
    <row r="70" customFormat="false" ht="15" hidden="false" customHeight="false" outlineLevel="0" collapsed="false">
      <c r="A70" s="17"/>
      <c r="C70" s="18"/>
      <c r="D70" s="18"/>
      <c r="J70" s="19" t="str">
        <f aca="false">IF($A70="","",ROUND(MIN(D70,OldCeil)*DaysOld/DIM+MIN(D70,NewCeil)*DaysNew/DIM,0))</f>
        <v/>
      </c>
      <c r="K70" s="19" t="str">
        <f aca="false">IF($A70="","",IF(UPPER(H70)="Y",ROUND(D70,0),J70))</f>
        <v/>
      </c>
      <c r="L70" s="19" t="str">
        <f aca="false">IF($A70="","",IF(UPPER(G70)="N",0,J70))</f>
        <v/>
      </c>
      <c r="M70" s="19" t="str">
        <f aca="false">IF($A70="","",J70)</f>
        <v/>
      </c>
      <c r="N70" s="19" t="str">
        <f aca="false">IF($A70="","",ROUND(K70*EERate,0))</f>
        <v/>
      </c>
      <c r="O70" s="19" t="str">
        <f aca="false">IF($A70="","",ROUND(L70*EPSRate,0))</f>
        <v/>
      </c>
      <c r="P70" s="19" t="str">
        <f aca="false">IF($A70="","",N70-O70)</f>
        <v/>
      </c>
      <c r="Q70" s="11" t="str">
        <f aca="false">IF($A70="","",IF(LEN(TEXT($A70,"0"))&lt;&gt;12,"UAN not 12 digits",IF(TRIM(B70)="","Name missing",IF(N(E70)&gt;DIM,"NCP &gt; days in month",IF(AND(UPPER(G70)&lt;&gt;"Y",UPPER(G70)&lt;&gt;"N"),"EPS flag must be Y/N",IF(AND(UPPER(H70)&lt;&gt;"Y",UPPER(H70)&lt;&gt;"N"),"Full-wage flag must be Y/N",IF(K70&gt;ROUND(C70,0),"EPF wages &gt; Gross","OK")))))))</f>
        <v/>
      </c>
      <c r="R70" s="11" t="str">
        <f aca="false">IF($A70="","",TEXT($A70,"0")&amp;"#~#"&amp;UPPER(TRIM(B70))&amp;"#~#"&amp;ROUND(C70,0)&amp;"#~#"&amp;K70&amp;"#~#"&amp;L70&amp;"#~#"&amp;M70&amp;"#~#"&amp;N70&amp;"#~#"&amp;O70&amp;"#~#"&amp;P70&amp;"#~#"&amp;N(E70)&amp;"#~#"&amp;N(F70))</f>
        <v/>
      </c>
    </row>
    <row r="71" customFormat="false" ht="15" hidden="false" customHeight="false" outlineLevel="0" collapsed="false">
      <c r="A71" s="17"/>
      <c r="C71" s="18"/>
      <c r="D71" s="18"/>
      <c r="J71" s="19" t="str">
        <f aca="false">IF($A71="","",ROUND(MIN(D71,OldCeil)*DaysOld/DIM+MIN(D71,NewCeil)*DaysNew/DIM,0))</f>
        <v/>
      </c>
      <c r="K71" s="19" t="str">
        <f aca="false">IF($A71="","",IF(UPPER(H71)="Y",ROUND(D71,0),J71))</f>
        <v/>
      </c>
      <c r="L71" s="19" t="str">
        <f aca="false">IF($A71="","",IF(UPPER(G71)="N",0,J71))</f>
        <v/>
      </c>
      <c r="M71" s="19" t="str">
        <f aca="false">IF($A71="","",J71)</f>
        <v/>
      </c>
      <c r="N71" s="19" t="str">
        <f aca="false">IF($A71="","",ROUND(K71*EERate,0))</f>
        <v/>
      </c>
      <c r="O71" s="19" t="str">
        <f aca="false">IF($A71="","",ROUND(L71*EPSRate,0))</f>
        <v/>
      </c>
      <c r="P71" s="19" t="str">
        <f aca="false">IF($A71="","",N71-O71)</f>
        <v/>
      </c>
      <c r="Q71" s="11" t="str">
        <f aca="false">IF($A71="","",IF(LEN(TEXT($A71,"0"))&lt;&gt;12,"UAN not 12 digits",IF(TRIM(B71)="","Name missing",IF(N(E71)&gt;DIM,"NCP &gt; days in month",IF(AND(UPPER(G71)&lt;&gt;"Y",UPPER(G71)&lt;&gt;"N"),"EPS flag must be Y/N",IF(AND(UPPER(H71)&lt;&gt;"Y",UPPER(H71)&lt;&gt;"N"),"Full-wage flag must be Y/N",IF(K71&gt;ROUND(C71,0),"EPF wages &gt; Gross","OK")))))))</f>
        <v/>
      </c>
      <c r="R71" s="11" t="str">
        <f aca="false">IF($A71="","",TEXT($A71,"0")&amp;"#~#"&amp;UPPER(TRIM(B71))&amp;"#~#"&amp;ROUND(C71,0)&amp;"#~#"&amp;K71&amp;"#~#"&amp;L71&amp;"#~#"&amp;M71&amp;"#~#"&amp;N71&amp;"#~#"&amp;O71&amp;"#~#"&amp;P71&amp;"#~#"&amp;N(E71)&amp;"#~#"&amp;N(F71))</f>
        <v/>
      </c>
    </row>
    <row r="72" customFormat="false" ht="15" hidden="false" customHeight="false" outlineLevel="0" collapsed="false">
      <c r="A72" s="17"/>
      <c r="C72" s="18"/>
      <c r="D72" s="18"/>
      <c r="J72" s="19" t="str">
        <f aca="false">IF($A72="","",ROUND(MIN(D72,OldCeil)*DaysOld/DIM+MIN(D72,NewCeil)*DaysNew/DIM,0))</f>
        <v/>
      </c>
      <c r="K72" s="19" t="str">
        <f aca="false">IF($A72="","",IF(UPPER(H72)="Y",ROUND(D72,0),J72))</f>
        <v/>
      </c>
      <c r="L72" s="19" t="str">
        <f aca="false">IF($A72="","",IF(UPPER(G72)="N",0,J72))</f>
        <v/>
      </c>
      <c r="M72" s="19" t="str">
        <f aca="false">IF($A72="","",J72)</f>
        <v/>
      </c>
      <c r="N72" s="19" t="str">
        <f aca="false">IF($A72="","",ROUND(K72*EERate,0))</f>
        <v/>
      </c>
      <c r="O72" s="19" t="str">
        <f aca="false">IF($A72="","",ROUND(L72*EPSRate,0))</f>
        <v/>
      </c>
      <c r="P72" s="19" t="str">
        <f aca="false">IF($A72="","",N72-O72)</f>
        <v/>
      </c>
      <c r="Q72" s="11" t="str">
        <f aca="false">IF($A72="","",IF(LEN(TEXT($A72,"0"))&lt;&gt;12,"UAN not 12 digits",IF(TRIM(B72)="","Name missing",IF(N(E72)&gt;DIM,"NCP &gt; days in month",IF(AND(UPPER(G72)&lt;&gt;"Y",UPPER(G72)&lt;&gt;"N"),"EPS flag must be Y/N",IF(AND(UPPER(H72)&lt;&gt;"Y",UPPER(H72)&lt;&gt;"N"),"Full-wage flag must be Y/N",IF(K72&gt;ROUND(C72,0),"EPF wages &gt; Gross","OK")))))))</f>
        <v/>
      </c>
      <c r="R72" s="11" t="str">
        <f aca="false">IF($A72="","",TEXT($A72,"0")&amp;"#~#"&amp;UPPER(TRIM(B72))&amp;"#~#"&amp;ROUND(C72,0)&amp;"#~#"&amp;K72&amp;"#~#"&amp;L72&amp;"#~#"&amp;M72&amp;"#~#"&amp;N72&amp;"#~#"&amp;O72&amp;"#~#"&amp;P72&amp;"#~#"&amp;N(E72)&amp;"#~#"&amp;N(F72))</f>
        <v/>
      </c>
    </row>
    <row r="73" customFormat="false" ht="15" hidden="false" customHeight="false" outlineLevel="0" collapsed="false">
      <c r="A73" s="17"/>
      <c r="C73" s="18"/>
      <c r="D73" s="18"/>
      <c r="J73" s="19" t="str">
        <f aca="false">IF($A73="","",ROUND(MIN(D73,OldCeil)*DaysOld/DIM+MIN(D73,NewCeil)*DaysNew/DIM,0))</f>
        <v/>
      </c>
      <c r="K73" s="19" t="str">
        <f aca="false">IF($A73="","",IF(UPPER(H73)="Y",ROUND(D73,0),J73))</f>
        <v/>
      </c>
      <c r="L73" s="19" t="str">
        <f aca="false">IF($A73="","",IF(UPPER(G73)="N",0,J73))</f>
        <v/>
      </c>
      <c r="M73" s="19" t="str">
        <f aca="false">IF($A73="","",J73)</f>
        <v/>
      </c>
      <c r="N73" s="19" t="str">
        <f aca="false">IF($A73="","",ROUND(K73*EERate,0))</f>
        <v/>
      </c>
      <c r="O73" s="19" t="str">
        <f aca="false">IF($A73="","",ROUND(L73*EPSRate,0))</f>
        <v/>
      </c>
      <c r="P73" s="19" t="str">
        <f aca="false">IF($A73="","",N73-O73)</f>
        <v/>
      </c>
      <c r="Q73" s="11" t="str">
        <f aca="false">IF($A73="","",IF(LEN(TEXT($A73,"0"))&lt;&gt;12,"UAN not 12 digits",IF(TRIM(B73)="","Name missing",IF(N(E73)&gt;DIM,"NCP &gt; days in month",IF(AND(UPPER(G73)&lt;&gt;"Y",UPPER(G73)&lt;&gt;"N"),"EPS flag must be Y/N",IF(AND(UPPER(H73)&lt;&gt;"Y",UPPER(H73)&lt;&gt;"N"),"Full-wage flag must be Y/N",IF(K73&gt;ROUND(C73,0),"EPF wages &gt; Gross","OK")))))))</f>
        <v/>
      </c>
      <c r="R73" s="11" t="str">
        <f aca="false">IF($A73="","",TEXT($A73,"0")&amp;"#~#"&amp;UPPER(TRIM(B73))&amp;"#~#"&amp;ROUND(C73,0)&amp;"#~#"&amp;K73&amp;"#~#"&amp;L73&amp;"#~#"&amp;M73&amp;"#~#"&amp;N73&amp;"#~#"&amp;O73&amp;"#~#"&amp;P73&amp;"#~#"&amp;N(E73)&amp;"#~#"&amp;N(F73))</f>
        <v/>
      </c>
    </row>
    <row r="74" customFormat="false" ht="15" hidden="false" customHeight="false" outlineLevel="0" collapsed="false">
      <c r="A74" s="17"/>
      <c r="C74" s="18"/>
      <c r="D74" s="18"/>
      <c r="J74" s="19" t="str">
        <f aca="false">IF($A74="","",ROUND(MIN(D74,OldCeil)*DaysOld/DIM+MIN(D74,NewCeil)*DaysNew/DIM,0))</f>
        <v/>
      </c>
      <c r="K74" s="19" t="str">
        <f aca="false">IF($A74="","",IF(UPPER(H74)="Y",ROUND(D74,0),J74))</f>
        <v/>
      </c>
      <c r="L74" s="19" t="str">
        <f aca="false">IF($A74="","",IF(UPPER(G74)="N",0,J74))</f>
        <v/>
      </c>
      <c r="M74" s="19" t="str">
        <f aca="false">IF($A74="","",J74)</f>
        <v/>
      </c>
      <c r="N74" s="19" t="str">
        <f aca="false">IF($A74="","",ROUND(K74*EERate,0))</f>
        <v/>
      </c>
      <c r="O74" s="19" t="str">
        <f aca="false">IF($A74="","",ROUND(L74*EPSRate,0))</f>
        <v/>
      </c>
      <c r="P74" s="19" t="str">
        <f aca="false">IF($A74="","",N74-O74)</f>
        <v/>
      </c>
      <c r="Q74" s="11" t="str">
        <f aca="false">IF($A74="","",IF(LEN(TEXT($A74,"0"))&lt;&gt;12,"UAN not 12 digits",IF(TRIM(B74)="","Name missing",IF(N(E74)&gt;DIM,"NCP &gt; days in month",IF(AND(UPPER(G74)&lt;&gt;"Y",UPPER(G74)&lt;&gt;"N"),"EPS flag must be Y/N",IF(AND(UPPER(H74)&lt;&gt;"Y",UPPER(H74)&lt;&gt;"N"),"Full-wage flag must be Y/N",IF(K74&gt;ROUND(C74,0),"EPF wages &gt; Gross","OK")))))))</f>
        <v/>
      </c>
      <c r="R74" s="11" t="str">
        <f aca="false">IF($A74="","",TEXT($A74,"0")&amp;"#~#"&amp;UPPER(TRIM(B74))&amp;"#~#"&amp;ROUND(C74,0)&amp;"#~#"&amp;K74&amp;"#~#"&amp;L74&amp;"#~#"&amp;M74&amp;"#~#"&amp;N74&amp;"#~#"&amp;O74&amp;"#~#"&amp;P74&amp;"#~#"&amp;N(E74)&amp;"#~#"&amp;N(F74))</f>
        <v/>
      </c>
    </row>
    <row r="75" customFormat="false" ht="15" hidden="false" customHeight="false" outlineLevel="0" collapsed="false">
      <c r="A75" s="17"/>
      <c r="C75" s="18"/>
      <c r="D75" s="18"/>
      <c r="J75" s="19" t="str">
        <f aca="false">IF($A75="","",ROUND(MIN(D75,OldCeil)*DaysOld/DIM+MIN(D75,NewCeil)*DaysNew/DIM,0))</f>
        <v/>
      </c>
      <c r="K75" s="19" t="str">
        <f aca="false">IF($A75="","",IF(UPPER(H75)="Y",ROUND(D75,0),J75))</f>
        <v/>
      </c>
      <c r="L75" s="19" t="str">
        <f aca="false">IF($A75="","",IF(UPPER(G75)="N",0,J75))</f>
        <v/>
      </c>
      <c r="M75" s="19" t="str">
        <f aca="false">IF($A75="","",J75)</f>
        <v/>
      </c>
      <c r="N75" s="19" t="str">
        <f aca="false">IF($A75="","",ROUND(K75*EERate,0))</f>
        <v/>
      </c>
      <c r="O75" s="19" t="str">
        <f aca="false">IF($A75="","",ROUND(L75*EPSRate,0))</f>
        <v/>
      </c>
      <c r="P75" s="19" t="str">
        <f aca="false">IF($A75="","",N75-O75)</f>
        <v/>
      </c>
      <c r="Q75" s="11" t="str">
        <f aca="false">IF($A75="","",IF(LEN(TEXT($A75,"0"))&lt;&gt;12,"UAN not 12 digits",IF(TRIM(B75)="","Name missing",IF(N(E75)&gt;DIM,"NCP &gt; days in month",IF(AND(UPPER(G75)&lt;&gt;"Y",UPPER(G75)&lt;&gt;"N"),"EPS flag must be Y/N",IF(AND(UPPER(H75)&lt;&gt;"Y",UPPER(H75)&lt;&gt;"N"),"Full-wage flag must be Y/N",IF(K75&gt;ROUND(C75,0),"EPF wages &gt; Gross","OK")))))))</f>
        <v/>
      </c>
      <c r="R75" s="11" t="str">
        <f aca="false">IF($A75="","",TEXT($A75,"0")&amp;"#~#"&amp;UPPER(TRIM(B75))&amp;"#~#"&amp;ROUND(C75,0)&amp;"#~#"&amp;K75&amp;"#~#"&amp;L75&amp;"#~#"&amp;M75&amp;"#~#"&amp;N75&amp;"#~#"&amp;O75&amp;"#~#"&amp;P75&amp;"#~#"&amp;N(E75)&amp;"#~#"&amp;N(F75))</f>
        <v/>
      </c>
    </row>
    <row r="76" customFormat="false" ht="15" hidden="false" customHeight="false" outlineLevel="0" collapsed="false">
      <c r="A76" s="17"/>
      <c r="C76" s="18"/>
      <c r="D76" s="18"/>
      <c r="J76" s="19" t="str">
        <f aca="false">IF($A76="","",ROUND(MIN(D76,OldCeil)*DaysOld/DIM+MIN(D76,NewCeil)*DaysNew/DIM,0))</f>
        <v/>
      </c>
      <c r="K76" s="19" t="str">
        <f aca="false">IF($A76="","",IF(UPPER(H76)="Y",ROUND(D76,0),J76))</f>
        <v/>
      </c>
      <c r="L76" s="19" t="str">
        <f aca="false">IF($A76="","",IF(UPPER(G76)="N",0,J76))</f>
        <v/>
      </c>
      <c r="M76" s="19" t="str">
        <f aca="false">IF($A76="","",J76)</f>
        <v/>
      </c>
      <c r="N76" s="19" t="str">
        <f aca="false">IF($A76="","",ROUND(K76*EERate,0))</f>
        <v/>
      </c>
      <c r="O76" s="19" t="str">
        <f aca="false">IF($A76="","",ROUND(L76*EPSRate,0))</f>
        <v/>
      </c>
      <c r="P76" s="19" t="str">
        <f aca="false">IF($A76="","",N76-O76)</f>
        <v/>
      </c>
      <c r="Q76" s="11" t="str">
        <f aca="false">IF($A76="","",IF(LEN(TEXT($A76,"0"))&lt;&gt;12,"UAN not 12 digits",IF(TRIM(B76)="","Name missing",IF(N(E76)&gt;DIM,"NCP &gt; days in month",IF(AND(UPPER(G76)&lt;&gt;"Y",UPPER(G76)&lt;&gt;"N"),"EPS flag must be Y/N",IF(AND(UPPER(H76)&lt;&gt;"Y",UPPER(H76)&lt;&gt;"N"),"Full-wage flag must be Y/N",IF(K76&gt;ROUND(C76,0),"EPF wages &gt; Gross","OK")))))))</f>
        <v/>
      </c>
      <c r="R76" s="11" t="str">
        <f aca="false">IF($A76="","",TEXT($A76,"0")&amp;"#~#"&amp;UPPER(TRIM(B76))&amp;"#~#"&amp;ROUND(C76,0)&amp;"#~#"&amp;K76&amp;"#~#"&amp;L76&amp;"#~#"&amp;M76&amp;"#~#"&amp;N76&amp;"#~#"&amp;O76&amp;"#~#"&amp;P76&amp;"#~#"&amp;N(E76)&amp;"#~#"&amp;N(F76))</f>
        <v/>
      </c>
    </row>
    <row r="77" customFormat="false" ht="15" hidden="false" customHeight="false" outlineLevel="0" collapsed="false">
      <c r="A77" s="17"/>
      <c r="C77" s="18"/>
      <c r="D77" s="18"/>
      <c r="J77" s="19" t="str">
        <f aca="false">IF($A77="","",ROUND(MIN(D77,OldCeil)*DaysOld/DIM+MIN(D77,NewCeil)*DaysNew/DIM,0))</f>
        <v/>
      </c>
      <c r="K77" s="19" t="str">
        <f aca="false">IF($A77="","",IF(UPPER(H77)="Y",ROUND(D77,0),J77))</f>
        <v/>
      </c>
      <c r="L77" s="19" t="str">
        <f aca="false">IF($A77="","",IF(UPPER(G77)="N",0,J77))</f>
        <v/>
      </c>
      <c r="M77" s="19" t="str">
        <f aca="false">IF($A77="","",J77)</f>
        <v/>
      </c>
      <c r="N77" s="19" t="str">
        <f aca="false">IF($A77="","",ROUND(K77*EERate,0))</f>
        <v/>
      </c>
      <c r="O77" s="19" t="str">
        <f aca="false">IF($A77="","",ROUND(L77*EPSRate,0))</f>
        <v/>
      </c>
      <c r="P77" s="19" t="str">
        <f aca="false">IF($A77="","",N77-O77)</f>
        <v/>
      </c>
      <c r="Q77" s="11" t="str">
        <f aca="false">IF($A77="","",IF(LEN(TEXT($A77,"0"))&lt;&gt;12,"UAN not 12 digits",IF(TRIM(B77)="","Name missing",IF(N(E77)&gt;DIM,"NCP &gt; days in month",IF(AND(UPPER(G77)&lt;&gt;"Y",UPPER(G77)&lt;&gt;"N"),"EPS flag must be Y/N",IF(AND(UPPER(H77)&lt;&gt;"Y",UPPER(H77)&lt;&gt;"N"),"Full-wage flag must be Y/N",IF(K77&gt;ROUND(C77,0),"EPF wages &gt; Gross","OK")))))))</f>
        <v/>
      </c>
      <c r="R77" s="11" t="str">
        <f aca="false">IF($A77="","",TEXT($A77,"0")&amp;"#~#"&amp;UPPER(TRIM(B77))&amp;"#~#"&amp;ROUND(C77,0)&amp;"#~#"&amp;K77&amp;"#~#"&amp;L77&amp;"#~#"&amp;M77&amp;"#~#"&amp;N77&amp;"#~#"&amp;O77&amp;"#~#"&amp;P77&amp;"#~#"&amp;N(E77)&amp;"#~#"&amp;N(F77))</f>
        <v/>
      </c>
    </row>
    <row r="78" customFormat="false" ht="15" hidden="false" customHeight="false" outlineLevel="0" collapsed="false">
      <c r="A78" s="17"/>
      <c r="C78" s="18"/>
      <c r="D78" s="18"/>
      <c r="J78" s="19" t="str">
        <f aca="false">IF($A78="","",ROUND(MIN(D78,OldCeil)*DaysOld/DIM+MIN(D78,NewCeil)*DaysNew/DIM,0))</f>
        <v/>
      </c>
      <c r="K78" s="19" t="str">
        <f aca="false">IF($A78="","",IF(UPPER(H78)="Y",ROUND(D78,0),J78))</f>
        <v/>
      </c>
      <c r="L78" s="19" t="str">
        <f aca="false">IF($A78="","",IF(UPPER(G78)="N",0,J78))</f>
        <v/>
      </c>
      <c r="M78" s="19" t="str">
        <f aca="false">IF($A78="","",J78)</f>
        <v/>
      </c>
      <c r="N78" s="19" t="str">
        <f aca="false">IF($A78="","",ROUND(K78*EERate,0))</f>
        <v/>
      </c>
      <c r="O78" s="19" t="str">
        <f aca="false">IF($A78="","",ROUND(L78*EPSRate,0))</f>
        <v/>
      </c>
      <c r="P78" s="19" t="str">
        <f aca="false">IF($A78="","",N78-O78)</f>
        <v/>
      </c>
      <c r="Q78" s="11" t="str">
        <f aca="false">IF($A78="","",IF(LEN(TEXT($A78,"0"))&lt;&gt;12,"UAN not 12 digits",IF(TRIM(B78)="","Name missing",IF(N(E78)&gt;DIM,"NCP &gt; days in month",IF(AND(UPPER(G78)&lt;&gt;"Y",UPPER(G78)&lt;&gt;"N"),"EPS flag must be Y/N",IF(AND(UPPER(H78)&lt;&gt;"Y",UPPER(H78)&lt;&gt;"N"),"Full-wage flag must be Y/N",IF(K78&gt;ROUND(C78,0),"EPF wages &gt; Gross","OK")))))))</f>
        <v/>
      </c>
      <c r="R78" s="11" t="str">
        <f aca="false">IF($A78="","",TEXT($A78,"0")&amp;"#~#"&amp;UPPER(TRIM(B78))&amp;"#~#"&amp;ROUND(C78,0)&amp;"#~#"&amp;K78&amp;"#~#"&amp;L78&amp;"#~#"&amp;M78&amp;"#~#"&amp;N78&amp;"#~#"&amp;O78&amp;"#~#"&amp;P78&amp;"#~#"&amp;N(E78)&amp;"#~#"&amp;N(F78))</f>
        <v/>
      </c>
    </row>
    <row r="79" customFormat="false" ht="15" hidden="false" customHeight="false" outlineLevel="0" collapsed="false">
      <c r="A79" s="17"/>
      <c r="C79" s="18"/>
      <c r="D79" s="18"/>
      <c r="J79" s="19" t="str">
        <f aca="false">IF($A79="","",ROUND(MIN(D79,OldCeil)*DaysOld/DIM+MIN(D79,NewCeil)*DaysNew/DIM,0))</f>
        <v/>
      </c>
      <c r="K79" s="19" t="str">
        <f aca="false">IF($A79="","",IF(UPPER(H79)="Y",ROUND(D79,0),J79))</f>
        <v/>
      </c>
      <c r="L79" s="19" t="str">
        <f aca="false">IF($A79="","",IF(UPPER(G79)="N",0,J79))</f>
        <v/>
      </c>
      <c r="M79" s="19" t="str">
        <f aca="false">IF($A79="","",J79)</f>
        <v/>
      </c>
      <c r="N79" s="19" t="str">
        <f aca="false">IF($A79="","",ROUND(K79*EERate,0))</f>
        <v/>
      </c>
      <c r="O79" s="19" t="str">
        <f aca="false">IF($A79="","",ROUND(L79*EPSRate,0))</f>
        <v/>
      </c>
      <c r="P79" s="19" t="str">
        <f aca="false">IF($A79="","",N79-O79)</f>
        <v/>
      </c>
      <c r="Q79" s="11" t="str">
        <f aca="false">IF($A79="","",IF(LEN(TEXT($A79,"0"))&lt;&gt;12,"UAN not 12 digits",IF(TRIM(B79)="","Name missing",IF(N(E79)&gt;DIM,"NCP &gt; days in month",IF(AND(UPPER(G79)&lt;&gt;"Y",UPPER(G79)&lt;&gt;"N"),"EPS flag must be Y/N",IF(AND(UPPER(H79)&lt;&gt;"Y",UPPER(H79)&lt;&gt;"N"),"Full-wage flag must be Y/N",IF(K79&gt;ROUND(C79,0),"EPF wages &gt; Gross","OK")))))))</f>
        <v/>
      </c>
      <c r="R79" s="11" t="str">
        <f aca="false">IF($A79="","",TEXT($A79,"0")&amp;"#~#"&amp;UPPER(TRIM(B79))&amp;"#~#"&amp;ROUND(C79,0)&amp;"#~#"&amp;K79&amp;"#~#"&amp;L79&amp;"#~#"&amp;M79&amp;"#~#"&amp;N79&amp;"#~#"&amp;O79&amp;"#~#"&amp;P79&amp;"#~#"&amp;N(E79)&amp;"#~#"&amp;N(F79))</f>
        <v/>
      </c>
    </row>
    <row r="80" customFormat="false" ht="15" hidden="false" customHeight="false" outlineLevel="0" collapsed="false">
      <c r="A80" s="17"/>
      <c r="C80" s="18"/>
      <c r="D80" s="18"/>
      <c r="J80" s="19" t="str">
        <f aca="false">IF($A80="","",ROUND(MIN(D80,OldCeil)*DaysOld/DIM+MIN(D80,NewCeil)*DaysNew/DIM,0))</f>
        <v/>
      </c>
      <c r="K80" s="19" t="str">
        <f aca="false">IF($A80="","",IF(UPPER(H80)="Y",ROUND(D80,0),J80))</f>
        <v/>
      </c>
      <c r="L80" s="19" t="str">
        <f aca="false">IF($A80="","",IF(UPPER(G80)="N",0,J80))</f>
        <v/>
      </c>
      <c r="M80" s="19" t="str">
        <f aca="false">IF($A80="","",J80)</f>
        <v/>
      </c>
      <c r="N80" s="19" t="str">
        <f aca="false">IF($A80="","",ROUND(K80*EERate,0))</f>
        <v/>
      </c>
      <c r="O80" s="19" t="str">
        <f aca="false">IF($A80="","",ROUND(L80*EPSRate,0))</f>
        <v/>
      </c>
      <c r="P80" s="19" t="str">
        <f aca="false">IF($A80="","",N80-O80)</f>
        <v/>
      </c>
      <c r="Q80" s="11" t="str">
        <f aca="false">IF($A80="","",IF(LEN(TEXT($A80,"0"))&lt;&gt;12,"UAN not 12 digits",IF(TRIM(B80)="","Name missing",IF(N(E80)&gt;DIM,"NCP &gt; days in month",IF(AND(UPPER(G80)&lt;&gt;"Y",UPPER(G80)&lt;&gt;"N"),"EPS flag must be Y/N",IF(AND(UPPER(H80)&lt;&gt;"Y",UPPER(H80)&lt;&gt;"N"),"Full-wage flag must be Y/N",IF(K80&gt;ROUND(C80,0),"EPF wages &gt; Gross","OK")))))))</f>
        <v/>
      </c>
      <c r="R80" s="11" t="str">
        <f aca="false">IF($A80="","",TEXT($A80,"0")&amp;"#~#"&amp;UPPER(TRIM(B80))&amp;"#~#"&amp;ROUND(C80,0)&amp;"#~#"&amp;K80&amp;"#~#"&amp;L80&amp;"#~#"&amp;M80&amp;"#~#"&amp;N80&amp;"#~#"&amp;O80&amp;"#~#"&amp;P80&amp;"#~#"&amp;N(E80)&amp;"#~#"&amp;N(F80))</f>
        <v/>
      </c>
    </row>
    <row r="81" customFormat="false" ht="15" hidden="false" customHeight="false" outlineLevel="0" collapsed="false">
      <c r="A81" s="17"/>
      <c r="C81" s="18"/>
      <c r="D81" s="18"/>
      <c r="J81" s="19" t="str">
        <f aca="false">IF($A81="","",ROUND(MIN(D81,OldCeil)*DaysOld/DIM+MIN(D81,NewCeil)*DaysNew/DIM,0))</f>
        <v/>
      </c>
      <c r="K81" s="19" t="str">
        <f aca="false">IF($A81="","",IF(UPPER(H81)="Y",ROUND(D81,0),J81))</f>
        <v/>
      </c>
      <c r="L81" s="19" t="str">
        <f aca="false">IF($A81="","",IF(UPPER(G81)="N",0,J81))</f>
        <v/>
      </c>
      <c r="M81" s="19" t="str">
        <f aca="false">IF($A81="","",J81)</f>
        <v/>
      </c>
      <c r="N81" s="19" t="str">
        <f aca="false">IF($A81="","",ROUND(K81*EERate,0))</f>
        <v/>
      </c>
      <c r="O81" s="19" t="str">
        <f aca="false">IF($A81="","",ROUND(L81*EPSRate,0))</f>
        <v/>
      </c>
      <c r="P81" s="19" t="str">
        <f aca="false">IF($A81="","",N81-O81)</f>
        <v/>
      </c>
      <c r="Q81" s="11" t="str">
        <f aca="false">IF($A81="","",IF(LEN(TEXT($A81,"0"))&lt;&gt;12,"UAN not 12 digits",IF(TRIM(B81)="","Name missing",IF(N(E81)&gt;DIM,"NCP &gt; days in month",IF(AND(UPPER(G81)&lt;&gt;"Y",UPPER(G81)&lt;&gt;"N"),"EPS flag must be Y/N",IF(AND(UPPER(H81)&lt;&gt;"Y",UPPER(H81)&lt;&gt;"N"),"Full-wage flag must be Y/N",IF(K81&gt;ROUND(C81,0),"EPF wages &gt; Gross","OK")))))))</f>
        <v/>
      </c>
      <c r="R81" s="11" t="str">
        <f aca="false">IF($A81="","",TEXT($A81,"0")&amp;"#~#"&amp;UPPER(TRIM(B81))&amp;"#~#"&amp;ROUND(C81,0)&amp;"#~#"&amp;K81&amp;"#~#"&amp;L81&amp;"#~#"&amp;M81&amp;"#~#"&amp;N81&amp;"#~#"&amp;O81&amp;"#~#"&amp;P81&amp;"#~#"&amp;N(E81)&amp;"#~#"&amp;N(F81))</f>
        <v/>
      </c>
    </row>
    <row r="82" customFormat="false" ht="15" hidden="false" customHeight="false" outlineLevel="0" collapsed="false">
      <c r="A82" s="17"/>
      <c r="C82" s="18"/>
      <c r="D82" s="18"/>
      <c r="J82" s="19" t="str">
        <f aca="false">IF($A82="","",ROUND(MIN(D82,OldCeil)*DaysOld/DIM+MIN(D82,NewCeil)*DaysNew/DIM,0))</f>
        <v/>
      </c>
      <c r="K82" s="19" t="str">
        <f aca="false">IF($A82="","",IF(UPPER(H82)="Y",ROUND(D82,0),J82))</f>
        <v/>
      </c>
      <c r="L82" s="19" t="str">
        <f aca="false">IF($A82="","",IF(UPPER(G82)="N",0,J82))</f>
        <v/>
      </c>
      <c r="M82" s="19" t="str">
        <f aca="false">IF($A82="","",J82)</f>
        <v/>
      </c>
      <c r="N82" s="19" t="str">
        <f aca="false">IF($A82="","",ROUND(K82*EERate,0))</f>
        <v/>
      </c>
      <c r="O82" s="19" t="str">
        <f aca="false">IF($A82="","",ROUND(L82*EPSRate,0))</f>
        <v/>
      </c>
      <c r="P82" s="19" t="str">
        <f aca="false">IF($A82="","",N82-O82)</f>
        <v/>
      </c>
      <c r="Q82" s="11" t="str">
        <f aca="false">IF($A82="","",IF(LEN(TEXT($A82,"0"))&lt;&gt;12,"UAN not 12 digits",IF(TRIM(B82)="","Name missing",IF(N(E82)&gt;DIM,"NCP &gt; days in month",IF(AND(UPPER(G82)&lt;&gt;"Y",UPPER(G82)&lt;&gt;"N"),"EPS flag must be Y/N",IF(AND(UPPER(H82)&lt;&gt;"Y",UPPER(H82)&lt;&gt;"N"),"Full-wage flag must be Y/N",IF(K82&gt;ROUND(C82,0),"EPF wages &gt; Gross","OK")))))))</f>
        <v/>
      </c>
      <c r="R82" s="11" t="str">
        <f aca="false">IF($A82="","",TEXT($A82,"0")&amp;"#~#"&amp;UPPER(TRIM(B82))&amp;"#~#"&amp;ROUND(C82,0)&amp;"#~#"&amp;K82&amp;"#~#"&amp;L82&amp;"#~#"&amp;M82&amp;"#~#"&amp;N82&amp;"#~#"&amp;O82&amp;"#~#"&amp;P82&amp;"#~#"&amp;N(E82)&amp;"#~#"&amp;N(F82))</f>
        <v/>
      </c>
    </row>
    <row r="83" customFormat="false" ht="15" hidden="false" customHeight="false" outlineLevel="0" collapsed="false">
      <c r="A83" s="17"/>
      <c r="C83" s="18"/>
      <c r="D83" s="18"/>
      <c r="J83" s="19" t="str">
        <f aca="false">IF($A83="","",ROUND(MIN(D83,OldCeil)*DaysOld/DIM+MIN(D83,NewCeil)*DaysNew/DIM,0))</f>
        <v/>
      </c>
      <c r="K83" s="19" t="str">
        <f aca="false">IF($A83="","",IF(UPPER(H83)="Y",ROUND(D83,0),J83))</f>
        <v/>
      </c>
      <c r="L83" s="19" t="str">
        <f aca="false">IF($A83="","",IF(UPPER(G83)="N",0,J83))</f>
        <v/>
      </c>
      <c r="M83" s="19" t="str">
        <f aca="false">IF($A83="","",J83)</f>
        <v/>
      </c>
      <c r="N83" s="19" t="str">
        <f aca="false">IF($A83="","",ROUND(K83*EERate,0))</f>
        <v/>
      </c>
      <c r="O83" s="19" t="str">
        <f aca="false">IF($A83="","",ROUND(L83*EPSRate,0))</f>
        <v/>
      </c>
      <c r="P83" s="19" t="str">
        <f aca="false">IF($A83="","",N83-O83)</f>
        <v/>
      </c>
      <c r="Q83" s="11" t="str">
        <f aca="false">IF($A83="","",IF(LEN(TEXT($A83,"0"))&lt;&gt;12,"UAN not 12 digits",IF(TRIM(B83)="","Name missing",IF(N(E83)&gt;DIM,"NCP &gt; days in month",IF(AND(UPPER(G83)&lt;&gt;"Y",UPPER(G83)&lt;&gt;"N"),"EPS flag must be Y/N",IF(AND(UPPER(H83)&lt;&gt;"Y",UPPER(H83)&lt;&gt;"N"),"Full-wage flag must be Y/N",IF(K83&gt;ROUND(C83,0),"EPF wages &gt; Gross","OK")))))))</f>
        <v/>
      </c>
      <c r="R83" s="11" t="str">
        <f aca="false">IF($A83="","",TEXT($A83,"0")&amp;"#~#"&amp;UPPER(TRIM(B83))&amp;"#~#"&amp;ROUND(C83,0)&amp;"#~#"&amp;K83&amp;"#~#"&amp;L83&amp;"#~#"&amp;M83&amp;"#~#"&amp;N83&amp;"#~#"&amp;O83&amp;"#~#"&amp;P83&amp;"#~#"&amp;N(E83)&amp;"#~#"&amp;N(F83))</f>
        <v/>
      </c>
    </row>
    <row r="84" customFormat="false" ht="15" hidden="false" customHeight="false" outlineLevel="0" collapsed="false">
      <c r="A84" s="17"/>
      <c r="C84" s="18"/>
      <c r="D84" s="18"/>
      <c r="J84" s="19" t="str">
        <f aca="false">IF($A84="","",ROUND(MIN(D84,OldCeil)*DaysOld/DIM+MIN(D84,NewCeil)*DaysNew/DIM,0))</f>
        <v/>
      </c>
      <c r="K84" s="19" t="str">
        <f aca="false">IF($A84="","",IF(UPPER(H84)="Y",ROUND(D84,0),J84))</f>
        <v/>
      </c>
      <c r="L84" s="19" t="str">
        <f aca="false">IF($A84="","",IF(UPPER(G84)="N",0,J84))</f>
        <v/>
      </c>
      <c r="M84" s="19" t="str">
        <f aca="false">IF($A84="","",J84)</f>
        <v/>
      </c>
      <c r="N84" s="19" t="str">
        <f aca="false">IF($A84="","",ROUND(K84*EERate,0))</f>
        <v/>
      </c>
      <c r="O84" s="19" t="str">
        <f aca="false">IF($A84="","",ROUND(L84*EPSRate,0))</f>
        <v/>
      </c>
      <c r="P84" s="19" t="str">
        <f aca="false">IF($A84="","",N84-O84)</f>
        <v/>
      </c>
      <c r="Q84" s="11" t="str">
        <f aca="false">IF($A84="","",IF(LEN(TEXT($A84,"0"))&lt;&gt;12,"UAN not 12 digits",IF(TRIM(B84)="","Name missing",IF(N(E84)&gt;DIM,"NCP &gt; days in month",IF(AND(UPPER(G84)&lt;&gt;"Y",UPPER(G84)&lt;&gt;"N"),"EPS flag must be Y/N",IF(AND(UPPER(H84)&lt;&gt;"Y",UPPER(H84)&lt;&gt;"N"),"Full-wage flag must be Y/N",IF(K84&gt;ROUND(C84,0),"EPF wages &gt; Gross","OK")))))))</f>
        <v/>
      </c>
      <c r="R84" s="11" t="str">
        <f aca="false">IF($A84="","",TEXT($A84,"0")&amp;"#~#"&amp;UPPER(TRIM(B84))&amp;"#~#"&amp;ROUND(C84,0)&amp;"#~#"&amp;K84&amp;"#~#"&amp;L84&amp;"#~#"&amp;M84&amp;"#~#"&amp;N84&amp;"#~#"&amp;O84&amp;"#~#"&amp;P84&amp;"#~#"&amp;N(E84)&amp;"#~#"&amp;N(F84))</f>
        <v/>
      </c>
    </row>
    <row r="85" customFormat="false" ht="15" hidden="false" customHeight="false" outlineLevel="0" collapsed="false">
      <c r="A85" s="17"/>
      <c r="C85" s="18"/>
      <c r="D85" s="18"/>
      <c r="J85" s="19" t="str">
        <f aca="false">IF($A85="","",ROUND(MIN(D85,OldCeil)*DaysOld/DIM+MIN(D85,NewCeil)*DaysNew/DIM,0))</f>
        <v/>
      </c>
      <c r="K85" s="19" t="str">
        <f aca="false">IF($A85="","",IF(UPPER(H85)="Y",ROUND(D85,0),J85))</f>
        <v/>
      </c>
      <c r="L85" s="19" t="str">
        <f aca="false">IF($A85="","",IF(UPPER(G85)="N",0,J85))</f>
        <v/>
      </c>
      <c r="M85" s="19" t="str">
        <f aca="false">IF($A85="","",J85)</f>
        <v/>
      </c>
      <c r="N85" s="19" t="str">
        <f aca="false">IF($A85="","",ROUND(K85*EERate,0))</f>
        <v/>
      </c>
      <c r="O85" s="19" t="str">
        <f aca="false">IF($A85="","",ROUND(L85*EPSRate,0))</f>
        <v/>
      </c>
      <c r="P85" s="19" t="str">
        <f aca="false">IF($A85="","",N85-O85)</f>
        <v/>
      </c>
      <c r="Q85" s="11" t="str">
        <f aca="false">IF($A85="","",IF(LEN(TEXT($A85,"0"))&lt;&gt;12,"UAN not 12 digits",IF(TRIM(B85)="","Name missing",IF(N(E85)&gt;DIM,"NCP &gt; days in month",IF(AND(UPPER(G85)&lt;&gt;"Y",UPPER(G85)&lt;&gt;"N"),"EPS flag must be Y/N",IF(AND(UPPER(H85)&lt;&gt;"Y",UPPER(H85)&lt;&gt;"N"),"Full-wage flag must be Y/N",IF(K85&gt;ROUND(C85,0),"EPF wages &gt; Gross","OK")))))))</f>
        <v/>
      </c>
      <c r="R85" s="11" t="str">
        <f aca="false">IF($A85="","",TEXT($A85,"0")&amp;"#~#"&amp;UPPER(TRIM(B85))&amp;"#~#"&amp;ROUND(C85,0)&amp;"#~#"&amp;K85&amp;"#~#"&amp;L85&amp;"#~#"&amp;M85&amp;"#~#"&amp;N85&amp;"#~#"&amp;O85&amp;"#~#"&amp;P85&amp;"#~#"&amp;N(E85)&amp;"#~#"&amp;N(F85))</f>
        <v/>
      </c>
    </row>
    <row r="86" customFormat="false" ht="15" hidden="false" customHeight="false" outlineLevel="0" collapsed="false">
      <c r="A86" s="17"/>
      <c r="C86" s="18"/>
      <c r="D86" s="18"/>
      <c r="J86" s="19" t="str">
        <f aca="false">IF($A86="","",ROUND(MIN(D86,OldCeil)*DaysOld/DIM+MIN(D86,NewCeil)*DaysNew/DIM,0))</f>
        <v/>
      </c>
      <c r="K86" s="19" t="str">
        <f aca="false">IF($A86="","",IF(UPPER(H86)="Y",ROUND(D86,0),J86))</f>
        <v/>
      </c>
      <c r="L86" s="19" t="str">
        <f aca="false">IF($A86="","",IF(UPPER(G86)="N",0,J86))</f>
        <v/>
      </c>
      <c r="M86" s="19" t="str">
        <f aca="false">IF($A86="","",J86)</f>
        <v/>
      </c>
      <c r="N86" s="19" t="str">
        <f aca="false">IF($A86="","",ROUND(K86*EERate,0))</f>
        <v/>
      </c>
      <c r="O86" s="19" t="str">
        <f aca="false">IF($A86="","",ROUND(L86*EPSRate,0))</f>
        <v/>
      </c>
      <c r="P86" s="19" t="str">
        <f aca="false">IF($A86="","",N86-O86)</f>
        <v/>
      </c>
      <c r="Q86" s="11" t="str">
        <f aca="false">IF($A86="","",IF(LEN(TEXT($A86,"0"))&lt;&gt;12,"UAN not 12 digits",IF(TRIM(B86)="","Name missing",IF(N(E86)&gt;DIM,"NCP &gt; days in month",IF(AND(UPPER(G86)&lt;&gt;"Y",UPPER(G86)&lt;&gt;"N"),"EPS flag must be Y/N",IF(AND(UPPER(H86)&lt;&gt;"Y",UPPER(H86)&lt;&gt;"N"),"Full-wage flag must be Y/N",IF(K86&gt;ROUND(C86,0),"EPF wages &gt; Gross","OK")))))))</f>
        <v/>
      </c>
      <c r="R86" s="11" t="str">
        <f aca="false">IF($A86="","",TEXT($A86,"0")&amp;"#~#"&amp;UPPER(TRIM(B86))&amp;"#~#"&amp;ROUND(C86,0)&amp;"#~#"&amp;K86&amp;"#~#"&amp;L86&amp;"#~#"&amp;M86&amp;"#~#"&amp;N86&amp;"#~#"&amp;O86&amp;"#~#"&amp;P86&amp;"#~#"&amp;N(E86)&amp;"#~#"&amp;N(F86))</f>
        <v/>
      </c>
    </row>
    <row r="87" customFormat="false" ht="15" hidden="false" customHeight="false" outlineLevel="0" collapsed="false">
      <c r="A87" s="17"/>
      <c r="C87" s="18"/>
      <c r="D87" s="18"/>
      <c r="J87" s="19" t="str">
        <f aca="false">IF($A87="","",ROUND(MIN(D87,OldCeil)*DaysOld/DIM+MIN(D87,NewCeil)*DaysNew/DIM,0))</f>
        <v/>
      </c>
      <c r="K87" s="19" t="str">
        <f aca="false">IF($A87="","",IF(UPPER(H87)="Y",ROUND(D87,0),J87))</f>
        <v/>
      </c>
      <c r="L87" s="19" t="str">
        <f aca="false">IF($A87="","",IF(UPPER(G87)="N",0,J87))</f>
        <v/>
      </c>
      <c r="M87" s="19" t="str">
        <f aca="false">IF($A87="","",J87)</f>
        <v/>
      </c>
      <c r="N87" s="19" t="str">
        <f aca="false">IF($A87="","",ROUND(K87*EERate,0))</f>
        <v/>
      </c>
      <c r="O87" s="19" t="str">
        <f aca="false">IF($A87="","",ROUND(L87*EPSRate,0))</f>
        <v/>
      </c>
      <c r="P87" s="19" t="str">
        <f aca="false">IF($A87="","",N87-O87)</f>
        <v/>
      </c>
      <c r="Q87" s="11" t="str">
        <f aca="false">IF($A87="","",IF(LEN(TEXT($A87,"0"))&lt;&gt;12,"UAN not 12 digits",IF(TRIM(B87)="","Name missing",IF(N(E87)&gt;DIM,"NCP &gt; days in month",IF(AND(UPPER(G87)&lt;&gt;"Y",UPPER(G87)&lt;&gt;"N"),"EPS flag must be Y/N",IF(AND(UPPER(H87)&lt;&gt;"Y",UPPER(H87)&lt;&gt;"N"),"Full-wage flag must be Y/N",IF(K87&gt;ROUND(C87,0),"EPF wages &gt; Gross","OK")))))))</f>
        <v/>
      </c>
      <c r="R87" s="11" t="str">
        <f aca="false">IF($A87="","",TEXT($A87,"0")&amp;"#~#"&amp;UPPER(TRIM(B87))&amp;"#~#"&amp;ROUND(C87,0)&amp;"#~#"&amp;K87&amp;"#~#"&amp;L87&amp;"#~#"&amp;M87&amp;"#~#"&amp;N87&amp;"#~#"&amp;O87&amp;"#~#"&amp;P87&amp;"#~#"&amp;N(E87)&amp;"#~#"&amp;N(F87))</f>
        <v/>
      </c>
    </row>
    <row r="88" customFormat="false" ht="15" hidden="false" customHeight="false" outlineLevel="0" collapsed="false">
      <c r="A88" s="17"/>
      <c r="C88" s="18"/>
      <c r="D88" s="18"/>
      <c r="J88" s="19" t="str">
        <f aca="false">IF($A88="","",ROUND(MIN(D88,OldCeil)*DaysOld/DIM+MIN(D88,NewCeil)*DaysNew/DIM,0))</f>
        <v/>
      </c>
      <c r="K88" s="19" t="str">
        <f aca="false">IF($A88="","",IF(UPPER(H88)="Y",ROUND(D88,0),J88))</f>
        <v/>
      </c>
      <c r="L88" s="19" t="str">
        <f aca="false">IF($A88="","",IF(UPPER(G88)="N",0,J88))</f>
        <v/>
      </c>
      <c r="M88" s="19" t="str">
        <f aca="false">IF($A88="","",J88)</f>
        <v/>
      </c>
      <c r="N88" s="19" t="str">
        <f aca="false">IF($A88="","",ROUND(K88*EERate,0))</f>
        <v/>
      </c>
      <c r="O88" s="19" t="str">
        <f aca="false">IF($A88="","",ROUND(L88*EPSRate,0))</f>
        <v/>
      </c>
      <c r="P88" s="19" t="str">
        <f aca="false">IF($A88="","",N88-O88)</f>
        <v/>
      </c>
      <c r="Q88" s="11" t="str">
        <f aca="false">IF($A88="","",IF(LEN(TEXT($A88,"0"))&lt;&gt;12,"UAN not 12 digits",IF(TRIM(B88)="","Name missing",IF(N(E88)&gt;DIM,"NCP &gt; days in month",IF(AND(UPPER(G88)&lt;&gt;"Y",UPPER(G88)&lt;&gt;"N"),"EPS flag must be Y/N",IF(AND(UPPER(H88)&lt;&gt;"Y",UPPER(H88)&lt;&gt;"N"),"Full-wage flag must be Y/N",IF(K88&gt;ROUND(C88,0),"EPF wages &gt; Gross","OK")))))))</f>
        <v/>
      </c>
      <c r="R88" s="11" t="str">
        <f aca="false">IF($A88="","",TEXT($A88,"0")&amp;"#~#"&amp;UPPER(TRIM(B88))&amp;"#~#"&amp;ROUND(C88,0)&amp;"#~#"&amp;K88&amp;"#~#"&amp;L88&amp;"#~#"&amp;M88&amp;"#~#"&amp;N88&amp;"#~#"&amp;O88&amp;"#~#"&amp;P88&amp;"#~#"&amp;N(E88)&amp;"#~#"&amp;N(F88))</f>
        <v/>
      </c>
    </row>
    <row r="89" customFormat="false" ht="15" hidden="false" customHeight="false" outlineLevel="0" collapsed="false">
      <c r="A89" s="17"/>
      <c r="C89" s="18"/>
      <c r="D89" s="18"/>
      <c r="J89" s="19" t="str">
        <f aca="false">IF($A89="","",ROUND(MIN(D89,OldCeil)*DaysOld/DIM+MIN(D89,NewCeil)*DaysNew/DIM,0))</f>
        <v/>
      </c>
      <c r="K89" s="19" t="str">
        <f aca="false">IF($A89="","",IF(UPPER(H89)="Y",ROUND(D89,0),J89))</f>
        <v/>
      </c>
      <c r="L89" s="19" t="str">
        <f aca="false">IF($A89="","",IF(UPPER(G89)="N",0,J89))</f>
        <v/>
      </c>
      <c r="M89" s="19" t="str">
        <f aca="false">IF($A89="","",J89)</f>
        <v/>
      </c>
      <c r="N89" s="19" t="str">
        <f aca="false">IF($A89="","",ROUND(K89*EERate,0))</f>
        <v/>
      </c>
      <c r="O89" s="19" t="str">
        <f aca="false">IF($A89="","",ROUND(L89*EPSRate,0))</f>
        <v/>
      </c>
      <c r="P89" s="19" t="str">
        <f aca="false">IF($A89="","",N89-O89)</f>
        <v/>
      </c>
      <c r="Q89" s="11" t="str">
        <f aca="false">IF($A89="","",IF(LEN(TEXT($A89,"0"))&lt;&gt;12,"UAN not 12 digits",IF(TRIM(B89)="","Name missing",IF(N(E89)&gt;DIM,"NCP &gt; days in month",IF(AND(UPPER(G89)&lt;&gt;"Y",UPPER(G89)&lt;&gt;"N"),"EPS flag must be Y/N",IF(AND(UPPER(H89)&lt;&gt;"Y",UPPER(H89)&lt;&gt;"N"),"Full-wage flag must be Y/N",IF(K89&gt;ROUND(C89,0),"EPF wages &gt; Gross","OK")))))))</f>
        <v/>
      </c>
      <c r="R89" s="11" t="str">
        <f aca="false">IF($A89="","",TEXT($A89,"0")&amp;"#~#"&amp;UPPER(TRIM(B89))&amp;"#~#"&amp;ROUND(C89,0)&amp;"#~#"&amp;K89&amp;"#~#"&amp;L89&amp;"#~#"&amp;M89&amp;"#~#"&amp;N89&amp;"#~#"&amp;O89&amp;"#~#"&amp;P89&amp;"#~#"&amp;N(E89)&amp;"#~#"&amp;N(F89))</f>
        <v/>
      </c>
    </row>
    <row r="90" customFormat="false" ht="15" hidden="false" customHeight="false" outlineLevel="0" collapsed="false">
      <c r="A90" s="17"/>
      <c r="C90" s="18"/>
      <c r="D90" s="18"/>
      <c r="J90" s="19" t="str">
        <f aca="false">IF($A90="","",ROUND(MIN(D90,OldCeil)*DaysOld/DIM+MIN(D90,NewCeil)*DaysNew/DIM,0))</f>
        <v/>
      </c>
      <c r="K90" s="19" t="str">
        <f aca="false">IF($A90="","",IF(UPPER(H90)="Y",ROUND(D90,0),J90))</f>
        <v/>
      </c>
      <c r="L90" s="19" t="str">
        <f aca="false">IF($A90="","",IF(UPPER(G90)="N",0,J90))</f>
        <v/>
      </c>
      <c r="M90" s="19" t="str">
        <f aca="false">IF($A90="","",J90)</f>
        <v/>
      </c>
      <c r="N90" s="19" t="str">
        <f aca="false">IF($A90="","",ROUND(K90*EERate,0))</f>
        <v/>
      </c>
      <c r="O90" s="19" t="str">
        <f aca="false">IF($A90="","",ROUND(L90*EPSRate,0))</f>
        <v/>
      </c>
      <c r="P90" s="19" t="str">
        <f aca="false">IF($A90="","",N90-O90)</f>
        <v/>
      </c>
      <c r="Q90" s="11" t="str">
        <f aca="false">IF($A90="","",IF(LEN(TEXT($A90,"0"))&lt;&gt;12,"UAN not 12 digits",IF(TRIM(B90)="","Name missing",IF(N(E90)&gt;DIM,"NCP &gt; days in month",IF(AND(UPPER(G90)&lt;&gt;"Y",UPPER(G90)&lt;&gt;"N"),"EPS flag must be Y/N",IF(AND(UPPER(H90)&lt;&gt;"Y",UPPER(H90)&lt;&gt;"N"),"Full-wage flag must be Y/N",IF(K90&gt;ROUND(C90,0),"EPF wages &gt; Gross","OK")))))))</f>
        <v/>
      </c>
      <c r="R90" s="11" t="str">
        <f aca="false">IF($A90="","",TEXT($A90,"0")&amp;"#~#"&amp;UPPER(TRIM(B90))&amp;"#~#"&amp;ROUND(C90,0)&amp;"#~#"&amp;K90&amp;"#~#"&amp;L90&amp;"#~#"&amp;M90&amp;"#~#"&amp;N90&amp;"#~#"&amp;O90&amp;"#~#"&amp;P90&amp;"#~#"&amp;N(E90)&amp;"#~#"&amp;N(F90))</f>
        <v/>
      </c>
    </row>
    <row r="91" customFormat="false" ht="15" hidden="false" customHeight="false" outlineLevel="0" collapsed="false">
      <c r="A91" s="17"/>
      <c r="C91" s="18"/>
      <c r="D91" s="18"/>
      <c r="J91" s="19" t="str">
        <f aca="false">IF($A91="","",ROUND(MIN(D91,OldCeil)*DaysOld/DIM+MIN(D91,NewCeil)*DaysNew/DIM,0))</f>
        <v/>
      </c>
      <c r="K91" s="19" t="str">
        <f aca="false">IF($A91="","",IF(UPPER(H91)="Y",ROUND(D91,0),J91))</f>
        <v/>
      </c>
      <c r="L91" s="19" t="str">
        <f aca="false">IF($A91="","",IF(UPPER(G91)="N",0,J91))</f>
        <v/>
      </c>
      <c r="M91" s="19" t="str">
        <f aca="false">IF($A91="","",J91)</f>
        <v/>
      </c>
      <c r="N91" s="19" t="str">
        <f aca="false">IF($A91="","",ROUND(K91*EERate,0))</f>
        <v/>
      </c>
      <c r="O91" s="19" t="str">
        <f aca="false">IF($A91="","",ROUND(L91*EPSRate,0))</f>
        <v/>
      </c>
      <c r="P91" s="19" t="str">
        <f aca="false">IF($A91="","",N91-O91)</f>
        <v/>
      </c>
      <c r="Q91" s="11" t="str">
        <f aca="false">IF($A91="","",IF(LEN(TEXT($A91,"0"))&lt;&gt;12,"UAN not 12 digits",IF(TRIM(B91)="","Name missing",IF(N(E91)&gt;DIM,"NCP &gt; days in month",IF(AND(UPPER(G91)&lt;&gt;"Y",UPPER(G91)&lt;&gt;"N"),"EPS flag must be Y/N",IF(AND(UPPER(H91)&lt;&gt;"Y",UPPER(H91)&lt;&gt;"N"),"Full-wage flag must be Y/N",IF(K91&gt;ROUND(C91,0),"EPF wages &gt; Gross","OK")))))))</f>
        <v/>
      </c>
      <c r="R91" s="11" t="str">
        <f aca="false">IF($A91="","",TEXT($A91,"0")&amp;"#~#"&amp;UPPER(TRIM(B91))&amp;"#~#"&amp;ROUND(C91,0)&amp;"#~#"&amp;K91&amp;"#~#"&amp;L91&amp;"#~#"&amp;M91&amp;"#~#"&amp;N91&amp;"#~#"&amp;O91&amp;"#~#"&amp;P91&amp;"#~#"&amp;N(E91)&amp;"#~#"&amp;N(F91))</f>
        <v/>
      </c>
    </row>
    <row r="92" customFormat="false" ht="15" hidden="false" customHeight="false" outlineLevel="0" collapsed="false">
      <c r="A92" s="17"/>
      <c r="C92" s="18"/>
      <c r="D92" s="18"/>
      <c r="J92" s="19" t="str">
        <f aca="false">IF($A92="","",ROUND(MIN(D92,OldCeil)*DaysOld/DIM+MIN(D92,NewCeil)*DaysNew/DIM,0))</f>
        <v/>
      </c>
      <c r="K92" s="19" t="str">
        <f aca="false">IF($A92="","",IF(UPPER(H92)="Y",ROUND(D92,0),J92))</f>
        <v/>
      </c>
      <c r="L92" s="19" t="str">
        <f aca="false">IF($A92="","",IF(UPPER(G92)="N",0,J92))</f>
        <v/>
      </c>
      <c r="M92" s="19" t="str">
        <f aca="false">IF($A92="","",J92)</f>
        <v/>
      </c>
      <c r="N92" s="19" t="str">
        <f aca="false">IF($A92="","",ROUND(K92*EERate,0))</f>
        <v/>
      </c>
      <c r="O92" s="19" t="str">
        <f aca="false">IF($A92="","",ROUND(L92*EPSRate,0))</f>
        <v/>
      </c>
      <c r="P92" s="19" t="str">
        <f aca="false">IF($A92="","",N92-O92)</f>
        <v/>
      </c>
      <c r="Q92" s="11" t="str">
        <f aca="false">IF($A92="","",IF(LEN(TEXT($A92,"0"))&lt;&gt;12,"UAN not 12 digits",IF(TRIM(B92)="","Name missing",IF(N(E92)&gt;DIM,"NCP &gt; days in month",IF(AND(UPPER(G92)&lt;&gt;"Y",UPPER(G92)&lt;&gt;"N"),"EPS flag must be Y/N",IF(AND(UPPER(H92)&lt;&gt;"Y",UPPER(H92)&lt;&gt;"N"),"Full-wage flag must be Y/N",IF(K92&gt;ROUND(C92,0),"EPF wages &gt; Gross","OK")))))))</f>
        <v/>
      </c>
      <c r="R92" s="11" t="str">
        <f aca="false">IF($A92="","",TEXT($A92,"0")&amp;"#~#"&amp;UPPER(TRIM(B92))&amp;"#~#"&amp;ROUND(C92,0)&amp;"#~#"&amp;K92&amp;"#~#"&amp;L92&amp;"#~#"&amp;M92&amp;"#~#"&amp;N92&amp;"#~#"&amp;O92&amp;"#~#"&amp;P92&amp;"#~#"&amp;N(E92)&amp;"#~#"&amp;N(F92))</f>
        <v/>
      </c>
    </row>
    <row r="93" customFormat="false" ht="15" hidden="false" customHeight="false" outlineLevel="0" collapsed="false">
      <c r="A93" s="17"/>
      <c r="C93" s="18"/>
      <c r="D93" s="18"/>
      <c r="J93" s="19" t="str">
        <f aca="false">IF($A93="","",ROUND(MIN(D93,OldCeil)*DaysOld/DIM+MIN(D93,NewCeil)*DaysNew/DIM,0))</f>
        <v/>
      </c>
      <c r="K93" s="19" t="str">
        <f aca="false">IF($A93="","",IF(UPPER(H93)="Y",ROUND(D93,0),J93))</f>
        <v/>
      </c>
      <c r="L93" s="19" t="str">
        <f aca="false">IF($A93="","",IF(UPPER(G93)="N",0,J93))</f>
        <v/>
      </c>
      <c r="M93" s="19" t="str">
        <f aca="false">IF($A93="","",J93)</f>
        <v/>
      </c>
      <c r="N93" s="19" t="str">
        <f aca="false">IF($A93="","",ROUND(K93*EERate,0))</f>
        <v/>
      </c>
      <c r="O93" s="19" t="str">
        <f aca="false">IF($A93="","",ROUND(L93*EPSRate,0))</f>
        <v/>
      </c>
      <c r="P93" s="19" t="str">
        <f aca="false">IF($A93="","",N93-O93)</f>
        <v/>
      </c>
      <c r="Q93" s="11" t="str">
        <f aca="false">IF($A93="","",IF(LEN(TEXT($A93,"0"))&lt;&gt;12,"UAN not 12 digits",IF(TRIM(B93)="","Name missing",IF(N(E93)&gt;DIM,"NCP &gt; days in month",IF(AND(UPPER(G93)&lt;&gt;"Y",UPPER(G93)&lt;&gt;"N"),"EPS flag must be Y/N",IF(AND(UPPER(H93)&lt;&gt;"Y",UPPER(H93)&lt;&gt;"N"),"Full-wage flag must be Y/N",IF(K93&gt;ROUND(C93,0),"EPF wages &gt; Gross","OK")))))))</f>
        <v/>
      </c>
      <c r="R93" s="11" t="str">
        <f aca="false">IF($A93="","",TEXT($A93,"0")&amp;"#~#"&amp;UPPER(TRIM(B93))&amp;"#~#"&amp;ROUND(C93,0)&amp;"#~#"&amp;K93&amp;"#~#"&amp;L93&amp;"#~#"&amp;M93&amp;"#~#"&amp;N93&amp;"#~#"&amp;O93&amp;"#~#"&amp;P93&amp;"#~#"&amp;N(E93)&amp;"#~#"&amp;N(F93))</f>
        <v/>
      </c>
    </row>
    <row r="94" customFormat="false" ht="15" hidden="false" customHeight="false" outlineLevel="0" collapsed="false">
      <c r="A94" s="17"/>
      <c r="C94" s="18"/>
      <c r="D94" s="18"/>
      <c r="J94" s="19" t="str">
        <f aca="false">IF($A94="","",ROUND(MIN(D94,OldCeil)*DaysOld/DIM+MIN(D94,NewCeil)*DaysNew/DIM,0))</f>
        <v/>
      </c>
      <c r="K94" s="19" t="str">
        <f aca="false">IF($A94="","",IF(UPPER(H94)="Y",ROUND(D94,0),J94))</f>
        <v/>
      </c>
      <c r="L94" s="19" t="str">
        <f aca="false">IF($A94="","",IF(UPPER(G94)="N",0,J94))</f>
        <v/>
      </c>
      <c r="M94" s="19" t="str">
        <f aca="false">IF($A94="","",J94)</f>
        <v/>
      </c>
      <c r="N94" s="19" t="str">
        <f aca="false">IF($A94="","",ROUND(K94*EERate,0))</f>
        <v/>
      </c>
      <c r="O94" s="19" t="str">
        <f aca="false">IF($A94="","",ROUND(L94*EPSRate,0))</f>
        <v/>
      </c>
      <c r="P94" s="19" t="str">
        <f aca="false">IF($A94="","",N94-O94)</f>
        <v/>
      </c>
      <c r="Q94" s="11" t="str">
        <f aca="false">IF($A94="","",IF(LEN(TEXT($A94,"0"))&lt;&gt;12,"UAN not 12 digits",IF(TRIM(B94)="","Name missing",IF(N(E94)&gt;DIM,"NCP &gt; days in month",IF(AND(UPPER(G94)&lt;&gt;"Y",UPPER(G94)&lt;&gt;"N"),"EPS flag must be Y/N",IF(AND(UPPER(H94)&lt;&gt;"Y",UPPER(H94)&lt;&gt;"N"),"Full-wage flag must be Y/N",IF(K94&gt;ROUND(C94,0),"EPF wages &gt; Gross","OK")))))))</f>
        <v/>
      </c>
      <c r="R94" s="11" t="str">
        <f aca="false">IF($A94="","",TEXT($A94,"0")&amp;"#~#"&amp;UPPER(TRIM(B94))&amp;"#~#"&amp;ROUND(C94,0)&amp;"#~#"&amp;K94&amp;"#~#"&amp;L94&amp;"#~#"&amp;M94&amp;"#~#"&amp;N94&amp;"#~#"&amp;O94&amp;"#~#"&amp;P94&amp;"#~#"&amp;N(E94)&amp;"#~#"&amp;N(F94))</f>
        <v/>
      </c>
    </row>
    <row r="95" customFormat="false" ht="15" hidden="false" customHeight="false" outlineLevel="0" collapsed="false">
      <c r="A95" s="17"/>
      <c r="C95" s="18"/>
      <c r="D95" s="18"/>
      <c r="J95" s="19" t="str">
        <f aca="false">IF($A95="","",ROUND(MIN(D95,OldCeil)*DaysOld/DIM+MIN(D95,NewCeil)*DaysNew/DIM,0))</f>
        <v/>
      </c>
      <c r="K95" s="19" t="str">
        <f aca="false">IF($A95="","",IF(UPPER(H95)="Y",ROUND(D95,0),J95))</f>
        <v/>
      </c>
      <c r="L95" s="19" t="str">
        <f aca="false">IF($A95="","",IF(UPPER(G95)="N",0,J95))</f>
        <v/>
      </c>
      <c r="M95" s="19" t="str">
        <f aca="false">IF($A95="","",J95)</f>
        <v/>
      </c>
      <c r="N95" s="19" t="str">
        <f aca="false">IF($A95="","",ROUND(K95*EERate,0))</f>
        <v/>
      </c>
      <c r="O95" s="19" t="str">
        <f aca="false">IF($A95="","",ROUND(L95*EPSRate,0))</f>
        <v/>
      </c>
      <c r="P95" s="19" t="str">
        <f aca="false">IF($A95="","",N95-O95)</f>
        <v/>
      </c>
      <c r="Q95" s="11" t="str">
        <f aca="false">IF($A95="","",IF(LEN(TEXT($A95,"0"))&lt;&gt;12,"UAN not 12 digits",IF(TRIM(B95)="","Name missing",IF(N(E95)&gt;DIM,"NCP &gt; days in month",IF(AND(UPPER(G95)&lt;&gt;"Y",UPPER(G95)&lt;&gt;"N"),"EPS flag must be Y/N",IF(AND(UPPER(H95)&lt;&gt;"Y",UPPER(H95)&lt;&gt;"N"),"Full-wage flag must be Y/N",IF(K95&gt;ROUND(C95,0),"EPF wages &gt; Gross","OK")))))))</f>
        <v/>
      </c>
      <c r="R95" s="11" t="str">
        <f aca="false">IF($A95="","",TEXT($A95,"0")&amp;"#~#"&amp;UPPER(TRIM(B95))&amp;"#~#"&amp;ROUND(C95,0)&amp;"#~#"&amp;K95&amp;"#~#"&amp;L95&amp;"#~#"&amp;M95&amp;"#~#"&amp;N95&amp;"#~#"&amp;O95&amp;"#~#"&amp;P95&amp;"#~#"&amp;N(E95)&amp;"#~#"&amp;N(F95))</f>
        <v/>
      </c>
    </row>
    <row r="96" customFormat="false" ht="15" hidden="false" customHeight="false" outlineLevel="0" collapsed="false">
      <c r="A96" s="17"/>
      <c r="C96" s="18"/>
      <c r="D96" s="18"/>
      <c r="J96" s="19" t="str">
        <f aca="false">IF($A96="","",ROUND(MIN(D96,OldCeil)*DaysOld/DIM+MIN(D96,NewCeil)*DaysNew/DIM,0))</f>
        <v/>
      </c>
      <c r="K96" s="19" t="str">
        <f aca="false">IF($A96="","",IF(UPPER(H96)="Y",ROUND(D96,0),J96))</f>
        <v/>
      </c>
      <c r="L96" s="19" t="str">
        <f aca="false">IF($A96="","",IF(UPPER(G96)="N",0,J96))</f>
        <v/>
      </c>
      <c r="M96" s="19" t="str">
        <f aca="false">IF($A96="","",J96)</f>
        <v/>
      </c>
      <c r="N96" s="19" t="str">
        <f aca="false">IF($A96="","",ROUND(K96*EERate,0))</f>
        <v/>
      </c>
      <c r="O96" s="19" t="str">
        <f aca="false">IF($A96="","",ROUND(L96*EPSRate,0))</f>
        <v/>
      </c>
      <c r="P96" s="19" t="str">
        <f aca="false">IF($A96="","",N96-O96)</f>
        <v/>
      </c>
      <c r="Q96" s="11" t="str">
        <f aca="false">IF($A96="","",IF(LEN(TEXT($A96,"0"))&lt;&gt;12,"UAN not 12 digits",IF(TRIM(B96)="","Name missing",IF(N(E96)&gt;DIM,"NCP &gt; days in month",IF(AND(UPPER(G96)&lt;&gt;"Y",UPPER(G96)&lt;&gt;"N"),"EPS flag must be Y/N",IF(AND(UPPER(H96)&lt;&gt;"Y",UPPER(H96)&lt;&gt;"N"),"Full-wage flag must be Y/N",IF(K96&gt;ROUND(C96,0),"EPF wages &gt; Gross","OK")))))))</f>
        <v/>
      </c>
      <c r="R96" s="11" t="str">
        <f aca="false">IF($A96="","",TEXT($A96,"0")&amp;"#~#"&amp;UPPER(TRIM(B96))&amp;"#~#"&amp;ROUND(C96,0)&amp;"#~#"&amp;K96&amp;"#~#"&amp;L96&amp;"#~#"&amp;M96&amp;"#~#"&amp;N96&amp;"#~#"&amp;O96&amp;"#~#"&amp;P96&amp;"#~#"&amp;N(E96)&amp;"#~#"&amp;N(F96))</f>
        <v/>
      </c>
    </row>
    <row r="97" customFormat="false" ht="15" hidden="false" customHeight="false" outlineLevel="0" collapsed="false">
      <c r="A97" s="17"/>
      <c r="C97" s="18"/>
      <c r="D97" s="18"/>
      <c r="J97" s="19" t="str">
        <f aca="false">IF($A97="","",ROUND(MIN(D97,OldCeil)*DaysOld/DIM+MIN(D97,NewCeil)*DaysNew/DIM,0))</f>
        <v/>
      </c>
      <c r="K97" s="19" t="str">
        <f aca="false">IF($A97="","",IF(UPPER(H97)="Y",ROUND(D97,0),J97))</f>
        <v/>
      </c>
      <c r="L97" s="19" t="str">
        <f aca="false">IF($A97="","",IF(UPPER(G97)="N",0,J97))</f>
        <v/>
      </c>
      <c r="M97" s="19" t="str">
        <f aca="false">IF($A97="","",J97)</f>
        <v/>
      </c>
      <c r="N97" s="19" t="str">
        <f aca="false">IF($A97="","",ROUND(K97*EERate,0))</f>
        <v/>
      </c>
      <c r="O97" s="19" t="str">
        <f aca="false">IF($A97="","",ROUND(L97*EPSRate,0))</f>
        <v/>
      </c>
      <c r="P97" s="19" t="str">
        <f aca="false">IF($A97="","",N97-O97)</f>
        <v/>
      </c>
      <c r="Q97" s="11" t="str">
        <f aca="false">IF($A97="","",IF(LEN(TEXT($A97,"0"))&lt;&gt;12,"UAN not 12 digits",IF(TRIM(B97)="","Name missing",IF(N(E97)&gt;DIM,"NCP &gt; days in month",IF(AND(UPPER(G97)&lt;&gt;"Y",UPPER(G97)&lt;&gt;"N"),"EPS flag must be Y/N",IF(AND(UPPER(H97)&lt;&gt;"Y",UPPER(H97)&lt;&gt;"N"),"Full-wage flag must be Y/N",IF(K97&gt;ROUND(C97,0),"EPF wages &gt; Gross","OK")))))))</f>
        <v/>
      </c>
      <c r="R97" s="11" t="str">
        <f aca="false">IF($A97="","",TEXT($A97,"0")&amp;"#~#"&amp;UPPER(TRIM(B97))&amp;"#~#"&amp;ROUND(C97,0)&amp;"#~#"&amp;K97&amp;"#~#"&amp;L97&amp;"#~#"&amp;M97&amp;"#~#"&amp;N97&amp;"#~#"&amp;O97&amp;"#~#"&amp;P97&amp;"#~#"&amp;N(E97)&amp;"#~#"&amp;N(F97))</f>
        <v/>
      </c>
    </row>
    <row r="98" customFormat="false" ht="15" hidden="false" customHeight="false" outlineLevel="0" collapsed="false">
      <c r="A98" s="17"/>
      <c r="C98" s="18"/>
      <c r="D98" s="18"/>
      <c r="J98" s="19" t="str">
        <f aca="false">IF($A98="","",ROUND(MIN(D98,OldCeil)*DaysOld/DIM+MIN(D98,NewCeil)*DaysNew/DIM,0))</f>
        <v/>
      </c>
      <c r="K98" s="19" t="str">
        <f aca="false">IF($A98="","",IF(UPPER(H98)="Y",ROUND(D98,0),J98))</f>
        <v/>
      </c>
      <c r="L98" s="19" t="str">
        <f aca="false">IF($A98="","",IF(UPPER(G98)="N",0,J98))</f>
        <v/>
      </c>
      <c r="M98" s="19" t="str">
        <f aca="false">IF($A98="","",J98)</f>
        <v/>
      </c>
      <c r="N98" s="19" t="str">
        <f aca="false">IF($A98="","",ROUND(K98*EERate,0))</f>
        <v/>
      </c>
      <c r="O98" s="19" t="str">
        <f aca="false">IF($A98="","",ROUND(L98*EPSRate,0))</f>
        <v/>
      </c>
      <c r="P98" s="19" t="str">
        <f aca="false">IF($A98="","",N98-O98)</f>
        <v/>
      </c>
      <c r="Q98" s="11" t="str">
        <f aca="false">IF($A98="","",IF(LEN(TEXT($A98,"0"))&lt;&gt;12,"UAN not 12 digits",IF(TRIM(B98)="","Name missing",IF(N(E98)&gt;DIM,"NCP &gt; days in month",IF(AND(UPPER(G98)&lt;&gt;"Y",UPPER(G98)&lt;&gt;"N"),"EPS flag must be Y/N",IF(AND(UPPER(H98)&lt;&gt;"Y",UPPER(H98)&lt;&gt;"N"),"Full-wage flag must be Y/N",IF(K98&gt;ROUND(C98,0),"EPF wages &gt; Gross","OK")))))))</f>
        <v/>
      </c>
      <c r="R98" s="11" t="str">
        <f aca="false">IF($A98="","",TEXT($A98,"0")&amp;"#~#"&amp;UPPER(TRIM(B98))&amp;"#~#"&amp;ROUND(C98,0)&amp;"#~#"&amp;K98&amp;"#~#"&amp;L98&amp;"#~#"&amp;M98&amp;"#~#"&amp;N98&amp;"#~#"&amp;O98&amp;"#~#"&amp;P98&amp;"#~#"&amp;N(E98)&amp;"#~#"&amp;N(F98))</f>
        <v/>
      </c>
    </row>
    <row r="99" customFormat="false" ht="15" hidden="false" customHeight="false" outlineLevel="0" collapsed="false">
      <c r="A99" s="17"/>
      <c r="C99" s="18"/>
      <c r="D99" s="18"/>
      <c r="J99" s="19" t="str">
        <f aca="false">IF($A99="","",ROUND(MIN(D99,OldCeil)*DaysOld/DIM+MIN(D99,NewCeil)*DaysNew/DIM,0))</f>
        <v/>
      </c>
      <c r="K99" s="19" t="str">
        <f aca="false">IF($A99="","",IF(UPPER(H99)="Y",ROUND(D99,0),J99))</f>
        <v/>
      </c>
      <c r="L99" s="19" t="str">
        <f aca="false">IF($A99="","",IF(UPPER(G99)="N",0,J99))</f>
        <v/>
      </c>
      <c r="M99" s="19" t="str">
        <f aca="false">IF($A99="","",J99)</f>
        <v/>
      </c>
      <c r="N99" s="19" t="str">
        <f aca="false">IF($A99="","",ROUND(K99*EERate,0))</f>
        <v/>
      </c>
      <c r="O99" s="19" t="str">
        <f aca="false">IF($A99="","",ROUND(L99*EPSRate,0))</f>
        <v/>
      </c>
      <c r="P99" s="19" t="str">
        <f aca="false">IF($A99="","",N99-O99)</f>
        <v/>
      </c>
      <c r="Q99" s="11" t="str">
        <f aca="false">IF($A99="","",IF(LEN(TEXT($A99,"0"))&lt;&gt;12,"UAN not 12 digits",IF(TRIM(B99)="","Name missing",IF(N(E99)&gt;DIM,"NCP &gt; days in month",IF(AND(UPPER(G99)&lt;&gt;"Y",UPPER(G99)&lt;&gt;"N"),"EPS flag must be Y/N",IF(AND(UPPER(H99)&lt;&gt;"Y",UPPER(H99)&lt;&gt;"N"),"Full-wage flag must be Y/N",IF(K99&gt;ROUND(C99,0),"EPF wages &gt; Gross","OK")))))))</f>
        <v/>
      </c>
      <c r="R99" s="11" t="str">
        <f aca="false">IF($A99="","",TEXT($A99,"0")&amp;"#~#"&amp;UPPER(TRIM(B99))&amp;"#~#"&amp;ROUND(C99,0)&amp;"#~#"&amp;K99&amp;"#~#"&amp;L99&amp;"#~#"&amp;M99&amp;"#~#"&amp;N99&amp;"#~#"&amp;O99&amp;"#~#"&amp;P99&amp;"#~#"&amp;N(E99)&amp;"#~#"&amp;N(F99))</f>
        <v/>
      </c>
    </row>
    <row r="100" customFormat="false" ht="15" hidden="false" customHeight="false" outlineLevel="0" collapsed="false">
      <c r="A100" s="17"/>
      <c r="C100" s="18"/>
      <c r="D100" s="18"/>
      <c r="J100" s="19" t="str">
        <f aca="false">IF($A100="","",ROUND(MIN(D100,OldCeil)*DaysOld/DIM+MIN(D100,NewCeil)*DaysNew/DIM,0))</f>
        <v/>
      </c>
      <c r="K100" s="19" t="str">
        <f aca="false">IF($A100="","",IF(UPPER(H100)="Y",ROUND(D100,0),J100))</f>
        <v/>
      </c>
      <c r="L100" s="19" t="str">
        <f aca="false">IF($A100="","",IF(UPPER(G100)="N",0,J100))</f>
        <v/>
      </c>
      <c r="M100" s="19" t="str">
        <f aca="false">IF($A100="","",J100)</f>
        <v/>
      </c>
      <c r="N100" s="19" t="str">
        <f aca="false">IF($A100="","",ROUND(K100*EERate,0))</f>
        <v/>
      </c>
      <c r="O100" s="19" t="str">
        <f aca="false">IF($A100="","",ROUND(L100*EPSRate,0))</f>
        <v/>
      </c>
      <c r="P100" s="19" t="str">
        <f aca="false">IF($A100="","",N100-O100)</f>
        <v/>
      </c>
      <c r="Q100" s="11" t="str">
        <f aca="false">IF($A100="","",IF(LEN(TEXT($A100,"0"))&lt;&gt;12,"UAN not 12 digits",IF(TRIM(B100)="","Name missing",IF(N(E100)&gt;DIM,"NCP &gt; days in month",IF(AND(UPPER(G100)&lt;&gt;"Y",UPPER(G100)&lt;&gt;"N"),"EPS flag must be Y/N",IF(AND(UPPER(H100)&lt;&gt;"Y",UPPER(H100)&lt;&gt;"N"),"Full-wage flag must be Y/N",IF(K100&gt;ROUND(C100,0),"EPF wages &gt; Gross","OK")))))))</f>
        <v/>
      </c>
      <c r="R100" s="11" t="str">
        <f aca="false">IF($A100="","",TEXT($A100,"0")&amp;"#~#"&amp;UPPER(TRIM(B100))&amp;"#~#"&amp;ROUND(C100,0)&amp;"#~#"&amp;K100&amp;"#~#"&amp;L100&amp;"#~#"&amp;M100&amp;"#~#"&amp;N100&amp;"#~#"&amp;O100&amp;"#~#"&amp;P100&amp;"#~#"&amp;N(E100)&amp;"#~#"&amp;N(F100))</f>
        <v/>
      </c>
    </row>
    <row r="101" customFormat="false" ht="15" hidden="false" customHeight="false" outlineLevel="0" collapsed="false">
      <c r="A101" s="17"/>
      <c r="C101" s="18"/>
      <c r="D101" s="18"/>
      <c r="J101" s="19" t="str">
        <f aca="false">IF($A101="","",ROUND(MIN(D101,OldCeil)*DaysOld/DIM+MIN(D101,NewCeil)*DaysNew/DIM,0))</f>
        <v/>
      </c>
      <c r="K101" s="19" t="str">
        <f aca="false">IF($A101="","",IF(UPPER(H101)="Y",ROUND(D101,0),J101))</f>
        <v/>
      </c>
      <c r="L101" s="19" t="str">
        <f aca="false">IF($A101="","",IF(UPPER(G101)="N",0,J101))</f>
        <v/>
      </c>
      <c r="M101" s="19" t="str">
        <f aca="false">IF($A101="","",J101)</f>
        <v/>
      </c>
      <c r="N101" s="19" t="str">
        <f aca="false">IF($A101="","",ROUND(K101*EERate,0))</f>
        <v/>
      </c>
      <c r="O101" s="19" t="str">
        <f aca="false">IF($A101="","",ROUND(L101*EPSRate,0))</f>
        <v/>
      </c>
      <c r="P101" s="19" t="str">
        <f aca="false">IF($A101="","",N101-O101)</f>
        <v/>
      </c>
      <c r="Q101" s="11" t="str">
        <f aca="false">IF($A101="","",IF(LEN(TEXT($A101,"0"))&lt;&gt;12,"UAN not 12 digits",IF(TRIM(B101)="","Name missing",IF(N(E101)&gt;DIM,"NCP &gt; days in month",IF(AND(UPPER(G101)&lt;&gt;"Y",UPPER(G101)&lt;&gt;"N"),"EPS flag must be Y/N",IF(AND(UPPER(H101)&lt;&gt;"Y",UPPER(H101)&lt;&gt;"N"),"Full-wage flag must be Y/N",IF(K101&gt;ROUND(C101,0),"EPF wages &gt; Gross","OK")))))))</f>
        <v/>
      </c>
      <c r="R101" s="11" t="str">
        <f aca="false">IF($A101="","",TEXT($A101,"0")&amp;"#~#"&amp;UPPER(TRIM(B101))&amp;"#~#"&amp;ROUND(C101,0)&amp;"#~#"&amp;K101&amp;"#~#"&amp;L101&amp;"#~#"&amp;M101&amp;"#~#"&amp;N101&amp;"#~#"&amp;O101&amp;"#~#"&amp;P101&amp;"#~#"&amp;N(E101)&amp;"#~#"&amp;N(F101))</f>
        <v/>
      </c>
    </row>
    <row r="102" customFormat="false" ht="15" hidden="false" customHeight="false" outlineLevel="0" collapsed="false">
      <c r="A102" s="17"/>
      <c r="C102" s="18"/>
      <c r="D102" s="18"/>
      <c r="J102" s="19" t="str">
        <f aca="false">IF($A102="","",ROUND(MIN(D102,OldCeil)*DaysOld/DIM+MIN(D102,NewCeil)*DaysNew/DIM,0))</f>
        <v/>
      </c>
      <c r="K102" s="19" t="str">
        <f aca="false">IF($A102="","",IF(UPPER(H102)="Y",ROUND(D102,0),J102))</f>
        <v/>
      </c>
      <c r="L102" s="19" t="str">
        <f aca="false">IF($A102="","",IF(UPPER(G102)="N",0,J102))</f>
        <v/>
      </c>
      <c r="M102" s="19" t="str">
        <f aca="false">IF($A102="","",J102)</f>
        <v/>
      </c>
      <c r="N102" s="19" t="str">
        <f aca="false">IF($A102="","",ROUND(K102*EERate,0))</f>
        <v/>
      </c>
      <c r="O102" s="19" t="str">
        <f aca="false">IF($A102="","",ROUND(L102*EPSRate,0))</f>
        <v/>
      </c>
      <c r="P102" s="19" t="str">
        <f aca="false">IF($A102="","",N102-O102)</f>
        <v/>
      </c>
      <c r="Q102" s="11" t="str">
        <f aca="false">IF($A102="","",IF(LEN(TEXT($A102,"0"))&lt;&gt;12,"UAN not 12 digits",IF(TRIM(B102)="","Name missing",IF(N(E102)&gt;DIM,"NCP &gt; days in month",IF(AND(UPPER(G102)&lt;&gt;"Y",UPPER(G102)&lt;&gt;"N"),"EPS flag must be Y/N",IF(AND(UPPER(H102)&lt;&gt;"Y",UPPER(H102)&lt;&gt;"N"),"Full-wage flag must be Y/N",IF(K102&gt;ROUND(C102,0),"EPF wages &gt; Gross","OK")))))))</f>
        <v/>
      </c>
      <c r="R102" s="11" t="str">
        <f aca="false">IF($A102="","",TEXT($A102,"0")&amp;"#~#"&amp;UPPER(TRIM(B102))&amp;"#~#"&amp;ROUND(C102,0)&amp;"#~#"&amp;K102&amp;"#~#"&amp;L102&amp;"#~#"&amp;M102&amp;"#~#"&amp;N102&amp;"#~#"&amp;O102&amp;"#~#"&amp;P102&amp;"#~#"&amp;N(E102)&amp;"#~#"&amp;N(F102))</f>
        <v/>
      </c>
    </row>
    <row r="103" customFormat="false" ht="15" hidden="false" customHeight="false" outlineLevel="0" collapsed="false">
      <c r="A103" s="17"/>
      <c r="C103" s="18"/>
      <c r="D103" s="18"/>
      <c r="J103" s="19" t="str">
        <f aca="false">IF($A103="","",ROUND(MIN(D103,OldCeil)*DaysOld/DIM+MIN(D103,NewCeil)*DaysNew/DIM,0))</f>
        <v/>
      </c>
      <c r="K103" s="19" t="str">
        <f aca="false">IF($A103="","",IF(UPPER(H103)="Y",ROUND(D103,0),J103))</f>
        <v/>
      </c>
      <c r="L103" s="19" t="str">
        <f aca="false">IF($A103="","",IF(UPPER(G103)="N",0,J103))</f>
        <v/>
      </c>
      <c r="M103" s="19" t="str">
        <f aca="false">IF($A103="","",J103)</f>
        <v/>
      </c>
      <c r="N103" s="19" t="str">
        <f aca="false">IF($A103="","",ROUND(K103*EERate,0))</f>
        <v/>
      </c>
      <c r="O103" s="19" t="str">
        <f aca="false">IF($A103="","",ROUND(L103*EPSRate,0))</f>
        <v/>
      </c>
      <c r="P103" s="19" t="str">
        <f aca="false">IF($A103="","",N103-O103)</f>
        <v/>
      </c>
      <c r="Q103" s="11" t="str">
        <f aca="false">IF($A103="","",IF(LEN(TEXT($A103,"0"))&lt;&gt;12,"UAN not 12 digits",IF(TRIM(B103)="","Name missing",IF(N(E103)&gt;DIM,"NCP &gt; days in month",IF(AND(UPPER(G103)&lt;&gt;"Y",UPPER(G103)&lt;&gt;"N"),"EPS flag must be Y/N",IF(AND(UPPER(H103)&lt;&gt;"Y",UPPER(H103)&lt;&gt;"N"),"Full-wage flag must be Y/N",IF(K103&gt;ROUND(C103,0),"EPF wages &gt; Gross","OK")))))))</f>
        <v/>
      </c>
      <c r="R103" s="11" t="str">
        <f aca="false">IF($A103="","",TEXT($A103,"0")&amp;"#~#"&amp;UPPER(TRIM(B103))&amp;"#~#"&amp;ROUND(C103,0)&amp;"#~#"&amp;K103&amp;"#~#"&amp;L103&amp;"#~#"&amp;M103&amp;"#~#"&amp;N103&amp;"#~#"&amp;O103&amp;"#~#"&amp;P103&amp;"#~#"&amp;N(E103)&amp;"#~#"&amp;N(F103))</f>
        <v/>
      </c>
    </row>
    <row r="104" customFormat="false" ht="15" hidden="false" customHeight="false" outlineLevel="0" collapsed="false">
      <c r="A104" s="17"/>
      <c r="C104" s="18"/>
      <c r="D104" s="18"/>
      <c r="J104" s="19" t="str">
        <f aca="false">IF($A104="","",ROUND(MIN(D104,OldCeil)*DaysOld/DIM+MIN(D104,NewCeil)*DaysNew/DIM,0))</f>
        <v/>
      </c>
      <c r="K104" s="19" t="str">
        <f aca="false">IF($A104="","",IF(UPPER(H104)="Y",ROUND(D104,0),J104))</f>
        <v/>
      </c>
      <c r="L104" s="19" t="str">
        <f aca="false">IF($A104="","",IF(UPPER(G104)="N",0,J104))</f>
        <v/>
      </c>
      <c r="M104" s="19" t="str">
        <f aca="false">IF($A104="","",J104)</f>
        <v/>
      </c>
      <c r="N104" s="19" t="str">
        <f aca="false">IF($A104="","",ROUND(K104*EERate,0))</f>
        <v/>
      </c>
      <c r="O104" s="19" t="str">
        <f aca="false">IF($A104="","",ROUND(L104*EPSRate,0))</f>
        <v/>
      </c>
      <c r="P104" s="19" t="str">
        <f aca="false">IF($A104="","",N104-O104)</f>
        <v/>
      </c>
      <c r="Q104" s="11" t="str">
        <f aca="false">IF($A104="","",IF(LEN(TEXT($A104,"0"))&lt;&gt;12,"UAN not 12 digits",IF(TRIM(B104)="","Name missing",IF(N(E104)&gt;DIM,"NCP &gt; days in month",IF(AND(UPPER(G104)&lt;&gt;"Y",UPPER(G104)&lt;&gt;"N"),"EPS flag must be Y/N",IF(AND(UPPER(H104)&lt;&gt;"Y",UPPER(H104)&lt;&gt;"N"),"Full-wage flag must be Y/N",IF(K104&gt;ROUND(C104,0),"EPF wages &gt; Gross","OK")))))))</f>
        <v/>
      </c>
      <c r="R104" s="11" t="str">
        <f aca="false">IF($A104="","",TEXT($A104,"0")&amp;"#~#"&amp;UPPER(TRIM(B104))&amp;"#~#"&amp;ROUND(C104,0)&amp;"#~#"&amp;K104&amp;"#~#"&amp;L104&amp;"#~#"&amp;M104&amp;"#~#"&amp;N104&amp;"#~#"&amp;O104&amp;"#~#"&amp;P104&amp;"#~#"&amp;N(E104)&amp;"#~#"&amp;N(F104))</f>
        <v/>
      </c>
    </row>
    <row r="105" customFormat="false" ht="15" hidden="false" customHeight="false" outlineLevel="0" collapsed="false">
      <c r="A105" s="17"/>
      <c r="C105" s="18"/>
      <c r="D105" s="18"/>
      <c r="J105" s="19" t="str">
        <f aca="false">IF($A105="","",ROUND(MIN(D105,OldCeil)*DaysOld/DIM+MIN(D105,NewCeil)*DaysNew/DIM,0))</f>
        <v/>
      </c>
      <c r="K105" s="19" t="str">
        <f aca="false">IF($A105="","",IF(UPPER(H105)="Y",ROUND(D105,0),J105))</f>
        <v/>
      </c>
      <c r="L105" s="19" t="str">
        <f aca="false">IF($A105="","",IF(UPPER(G105)="N",0,J105))</f>
        <v/>
      </c>
      <c r="M105" s="19" t="str">
        <f aca="false">IF($A105="","",J105)</f>
        <v/>
      </c>
      <c r="N105" s="19" t="str">
        <f aca="false">IF($A105="","",ROUND(K105*EERate,0))</f>
        <v/>
      </c>
      <c r="O105" s="19" t="str">
        <f aca="false">IF($A105="","",ROUND(L105*EPSRate,0))</f>
        <v/>
      </c>
      <c r="P105" s="19" t="str">
        <f aca="false">IF($A105="","",N105-O105)</f>
        <v/>
      </c>
      <c r="Q105" s="11" t="str">
        <f aca="false">IF($A105="","",IF(LEN(TEXT($A105,"0"))&lt;&gt;12,"UAN not 12 digits",IF(TRIM(B105)="","Name missing",IF(N(E105)&gt;DIM,"NCP &gt; days in month",IF(AND(UPPER(G105)&lt;&gt;"Y",UPPER(G105)&lt;&gt;"N"),"EPS flag must be Y/N",IF(AND(UPPER(H105)&lt;&gt;"Y",UPPER(H105)&lt;&gt;"N"),"Full-wage flag must be Y/N",IF(K105&gt;ROUND(C105,0),"EPF wages &gt; Gross","OK")))))))</f>
        <v/>
      </c>
      <c r="R105" s="11" t="str">
        <f aca="false">IF($A105="","",TEXT($A105,"0")&amp;"#~#"&amp;UPPER(TRIM(B105))&amp;"#~#"&amp;ROUND(C105,0)&amp;"#~#"&amp;K105&amp;"#~#"&amp;L105&amp;"#~#"&amp;M105&amp;"#~#"&amp;N105&amp;"#~#"&amp;O105&amp;"#~#"&amp;P105&amp;"#~#"&amp;N(E105)&amp;"#~#"&amp;N(F105))</f>
        <v/>
      </c>
    </row>
    <row r="106" customFormat="false" ht="15" hidden="false" customHeight="false" outlineLevel="0" collapsed="false">
      <c r="A106" s="17"/>
      <c r="C106" s="18"/>
      <c r="D106" s="18"/>
      <c r="J106" s="19" t="str">
        <f aca="false">IF($A106="","",ROUND(MIN(D106,OldCeil)*DaysOld/DIM+MIN(D106,NewCeil)*DaysNew/DIM,0))</f>
        <v/>
      </c>
      <c r="K106" s="19" t="str">
        <f aca="false">IF($A106="","",IF(UPPER(H106)="Y",ROUND(D106,0),J106))</f>
        <v/>
      </c>
      <c r="L106" s="19" t="str">
        <f aca="false">IF($A106="","",IF(UPPER(G106)="N",0,J106))</f>
        <v/>
      </c>
      <c r="M106" s="19" t="str">
        <f aca="false">IF($A106="","",J106)</f>
        <v/>
      </c>
      <c r="N106" s="19" t="str">
        <f aca="false">IF($A106="","",ROUND(K106*EERate,0))</f>
        <v/>
      </c>
      <c r="O106" s="19" t="str">
        <f aca="false">IF($A106="","",ROUND(L106*EPSRate,0))</f>
        <v/>
      </c>
      <c r="P106" s="19" t="str">
        <f aca="false">IF($A106="","",N106-O106)</f>
        <v/>
      </c>
      <c r="Q106" s="11" t="str">
        <f aca="false">IF($A106="","",IF(LEN(TEXT($A106,"0"))&lt;&gt;12,"UAN not 12 digits",IF(TRIM(B106)="","Name missing",IF(N(E106)&gt;DIM,"NCP &gt; days in month",IF(AND(UPPER(G106)&lt;&gt;"Y",UPPER(G106)&lt;&gt;"N"),"EPS flag must be Y/N",IF(AND(UPPER(H106)&lt;&gt;"Y",UPPER(H106)&lt;&gt;"N"),"Full-wage flag must be Y/N",IF(K106&gt;ROUND(C106,0),"EPF wages &gt; Gross","OK")))))))</f>
        <v/>
      </c>
      <c r="R106" s="11" t="str">
        <f aca="false">IF($A106="","",TEXT($A106,"0")&amp;"#~#"&amp;UPPER(TRIM(B106))&amp;"#~#"&amp;ROUND(C106,0)&amp;"#~#"&amp;K106&amp;"#~#"&amp;L106&amp;"#~#"&amp;M106&amp;"#~#"&amp;N106&amp;"#~#"&amp;O106&amp;"#~#"&amp;P106&amp;"#~#"&amp;N(E106)&amp;"#~#"&amp;N(F106))</f>
        <v/>
      </c>
    </row>
    <row r="107" customFormat="false" ht="15" hidden="false" customHeight="false" outlineLevel="0" collapsed="false">
      <c r="A107" s="17"/>
      <c r="C107" s="18"/>
      <c r="D107" s="18"/>
      <c r="J107" s="19" t="str">
        <f aca="false">IF($A107="","",ROUND(MIN(D107,OldCeil)*DaysOld/DIM+MIN(D107,NewCeil)*DaysNew/DIM,0))</f>
        <v/>
      </c>
      <c r="K107" s="19" t="str">
        <f aca="false">IF($A107="","",IF(UPPER(H107)="Y",ROUND(D107,0),J107))</f>
        <v/>
      </c>
      <c r="L107" s="19" t="str">
        <f aca="false">IF($A107="","",IF(UPPER(G107)="N",0,J107))</f>
        <v/>
      </c>
      <c r="M107" s="19" t="str">
        <f aca="false">IF($A107="","",J107)</f>
        <v/>
      </c>
      <c r="N107" s="19" t="str">
        <f aca="false">IF($A107="","",ROUND(K107*EERate,0))</f>
        <v/>
      </c>
      <c r="O107" s="19" t="str">
        <f aca="false">IF($A107="","",ROUND(L107*EPSRate,0))</f>
        <v/>
      </c>
      <c r="P107" s="19" t="str">
        <f aca="false">IF($A107="","",N107-O107)</f>
        <v/>
      </c>
      <c r="Q107" s="11" t="str">
        <f aca="false">IF($A107="","",IF(LEN(TEXT($A107,"0"))&lt;&gt;12,"UAN not 12 digits",IF(TRIM(B107)="","Name missing",IF(N(E107)&gt;DIM,"NCP &gt; days in month",IF(AND(UPPER(G107)&lt;&gt;"Y",UPPER(G107)&lt;&gt;"N"),"EPS flag must be Y/N",IF(AND(UPPER(H107)&lt;&gt;"Y",UPPER(H107)&lt;&gt;"N"),"Full-wage flag must be Y/N",IF(K107&gt;ROUND(C107,0),"EPF wages &gt; Gross","OK")))))))</f>
        <v/>
      </c>
      <c r="R107" s="11" t="str">
        <f aca="false">IF($A107="","",TEXT($A107,"0")&amp;"#~#"&amp;UPPER(TRIM(B107))&amp;"#~#"&amp;ROUND(C107,0)&amp;"#~#"&amp;K107&amp;"#~#"&amp;L107&amp;"#~#"&amp;M107&amp;"#~#"&amp;N107&amp;"#~#"&amp;O107&amp;"#~#"&amp;P107&amp;"#~#"&amp;N(E107)&amp;"#~#"&amp;N(F107))</f>
        <v/>
      </c>
    </row>
    <row r="108" customFormat="false" ht="15" hidden="false" customHeight="false" outlineLevel="0" collapsed="false">
      <c r="A108" s="17"/>
      <c r="C108" s="18"/>
      <c r="D108" s="18"/>
      <c r="J108" s="19" t="str">
        <f aca="false">IF($A108="","",ROUND(MIN(D108,OldCeil)*DaysOld/DIM+MIN(D108,NewCeil)*DaysNew/DIM,0))</f>
        <v/>
      </c>
      <c r="K108" s="19" t="str">
        <f aca="false">IF($A108="","",IF(UPPER(H108)="Y",ROUND(D108,0),J108))</f>
        <v/>
      </c>
      <c r="L108" s="19" t="str">
        <f aca="false">IF($A108="","",IF(UPPER(G108)="N",0,J108))</f>
        <v/>
      </c>
      <c r="M108" s="19" t="str">
        <f aca="false">IF($A108="","",J108)</f>
        <v/>
      </c>
      <c r="N108" s="19" t="str">
        <f aca="false">IF($A108="","",ROUND(K108*EERate,0))</f>
        <v/>
      </c>
      <c r="O108" s="19" t="str">
        <f aca="false">IF($A108="","",ROUND(L108*EPSRate,0))</f>
        <v/>
      </c>
      <c r="P108" s="19" t="str">
        <f aca="false">IF($A108="","",N108-O108)</f>
        <v/>
      </c>
      <c r="Q108" s="11" t="str">
        <f aca="false">IF($A108="","",IF(LEN(TEXT($A108,"0"))&lt;&gt;12,"UAN not 12 digits",IF(TRIM(B108)="","Name missing",IF(N(E108)&gt;DIM,"NCP &gt; days in month",IF(AND(UPPER(G108)&lt;&gt;"Y",UPPER(G108)&lt;&gt;"N"),"EPS flag must be Y/N",IF(AND(UPPER(H108)&lt;&gt;"Y",UPPER(H108)&lt;&gt;"N"),"Full-wage flag must be Y/N",IF(K108&gt;ROUND(C108,0),"EPF wages &gt; Gross","OK")))))))</f>
        <v/>
      </c>
      <c r="R108" s="11" t="str">
        <f aca="false">IF($A108="","",TEXT($A108,"0")&amp;"#~#"&amp;UPPER(TRIM(B108))&amp;"#~#"&amp;ROUND(C108,0)&amp;"#~#"&amp;K108&amp;"#~#"&amp;L108&amp;"#~#"&amp;M108&amp;"#~#"&amp;N108&amp;"#~#"&amp;O108&amp;"#~#"&amp;P108&amp;"#~#"&amp;N(E108)&amp;"#~#"&amp;N(F108))</f>
        <v/>
      </c>
    </row>
    <row r="109" customFormat="false" ht="15" hidden="false" customHeight="false" outlineLevel="0" collapsed="false">
      <c r="A109" s="17"/>
      <c r="C109" s="18"/>
      <c r="D109" s="18"/>
      <c r="J109" s="19" t="str">
        <f aca="false">IF($A109="","",ROUND(MIN(D109,OldCeil)*DaysOld/DIM+MIN(D109,NewCeil)*DaysNew/DIM,0))</f>
        <v/>
      </c>
      <c r="K109" s="19" t="str">
        <f aca="false">IF($A109="","",IF(UPPER(H109)="Y",ROUND(D109,0),J109))</f>
        <v/>
      </c>
      <c r="L109" s="19" t="str">
        <f aca="false">IF($A109="","",IF(UPPER(G109)="N",0,J109))</f>
        <v/>
      </c>
      <c r="M109" s="19" t="str">
        <f aca="false">IF($A109="","",J109)</f>
        <v/>
      </c>
      <c r="N109" s="19" t="str">
        <f aca="false">IF($A109="","",ROUND(K109*EERate,0))</f>
        <v/>
      </c>
      <c r="O109" s="19" t="str">
        <f aca="false">IF($A109="","",ROUND(L109*EPSRate,0))</f>
        <v/>
      </c>
      <c r="P109" s="19" t="str">
        <f aca="false">IF($A109="","",N109-O109)</f>
        <v/>
      </c>
      <c r="Q109" s="11" t="str">
        <f aca="false">IF($A109="","",IF(LEN(TEXT($A109,"0"))&lt;&gt;12,"UAN not 12 digits",IF(TRIM(B109)="","Name missing",IF(N(E109)&gt;DIM,"NCP &gt; days in month",IF(AND(UPPER(G109)&lt;&gt;"Y",UPPER(G109)&lt;&gt;"N"),"EPS flag must be Y/N",IF(AND(UPPER(H109)&lt;&gt;"Y",UPPER(H109)&lt;&gt;"N"),"Full-wage flag must be Y/N",IF(K109&gt;ROUND(C109,0),"EPF wages &gt; Gross","OK")))))))</f>
        <v/>
      </c>
      <c r="R109" s="11" t="str">
        <f aca="false">IF($A109="","",TEXT($A109,"0")&amp;"#~#"&amp;UPPER(TRIM(B109))&amp;"#~#"&amp;ROUND(C109,0)&amp;"#~#"&amp;K109&amp;"#~#"&amp;L109&amp;"#~#"&amp;M109&amp;"#~#"&amp;N109&amp;"#~#"&amp;O109&amp;"#~#"&amp;P109&amp;"#~#"&amp;N(E109)&amp;"#~#"&amp;N(F109))</f>
        <v/>
      </c>
    </row>
    <row r="110" customFormat="false" ht="15" hidden="false" customHeight="false" outlineLevel="0" collapsed="false">
      <c r="A110" s="17"/>
      <c r="C110" s="18"/>
      <c r="D110" s="18"/>
      <c r="J110" s="19" t="str">
        <f aca="false">IF($A110="","",ROUND(MIN(D110,OldCeil)*DaysOld/DIM+MIN(D110,NewCeil)*DaysNew/DIM,0))</f>
        <v/>
      </c>
      <c r="K110" s="19" t="str">
        <f aca="false">IF($A110="","",IF(UPPER(H110)="Y",ROUND(D110,0),J110))</f>
        <v/>
      </c>
      <c r="L110" s="19" t="str">
        <f aca="false">IF($A110="","",IF(UPPER(G110)="N",0,J110))</f>
        <v/>
      </c>
      <c r="M110" s="19" t="str">
        <f aca="false">IF($A110="","",J110)</f>
        <v/>
      </c>
      <c r="N110" s="19" t="str">
        <f aca="false">IF($A110="","",ROUND(K110*EERate,0))</f>
        <v/>
      </c>
      <c r="O110" s="19" t="str">
        <f aca="false">IF($A110="","",ROUND(L110*EPSRate,0))</f>
        <v/>
      </c>
      <c r="P110" s="19" t="str">
        <f aca="false">IF($A110="","",N110-O110)</f>
        <v/>
      </c>
      <c r="Q110" s="11" t="str">
        <f aca="false">IF($A110="","",IF(LEN(TEXT($A110,"0"))&lt;&gt;12,"UAN not 12 digits",IF(TRIM(B110)="","Name missing",IF(N(E110)&gt;DIM,"NCP &gt; days in month",IF(AND(UPPER(G110)&lt;&gt;"Y",UPPER(G110)&lt;&gt;"N"),"EPS flag must be Y/N",IF(AND(UPPER(H110)&lt;&gt;"Y",UPPER(H110)&lt;&gt;"N"),"Full-wage flag must be Y/N",IF(K110&gt;ROUND(C110,0),"EPF wages &gt; Gross","OK")))))))</f>
        <v/>
      </c>
      <c r="R110" s="11" t="str">
        <f aca="false">IF($A110="","",TEXT($A110,"0")&amp;"#~#"&amp;UPPER(TRIM(B110))&amp;"#~#"&amp;ROUND(C110,0)&amp;"#~#"&amp;K110&amp;"#~#"&amp;L110&amp;"#~#"&amp;M110&amp;"#~#"&amp;N110&amp;"#~#"&amp;O110&amp;"#~#"&amp;P110&amp;"#~#"&amp;N(E110)&amp;"#~#"&amp;N(F110))</f>
        <v/>
      </c>
    </row>
    <row r="111" customFormat="false" ht="15" hidden="false" customHeight="false" outlineLevel="0" collapsed="false">
      <c r="A111" s="17"/>
      <c r="C111" s="18"/>
      <c r="D111" s="18"/>
      <c r="J111" s="19" t="str">
        <f aca="false">IF($A111="","",ROUND(MIN(D111,OldCeil)*DaysOld/DIM+MIN(D111,NewCeil)*DaysNew/DIM,0))</f>
        <v/>
      </c>
      <c r="K111" s="19" t="str">
        <f aca="false">IF($A111="","",IF(UPPER(H111)="Y",ROUND(D111,0),J111))</f>
        <v/>
      </c>
      <c r="L111" s="19" t="str">
        <f aca="false">IF($A111="","",IF(UPPER(G111)="N",0,J111))</f>
        <v/>
      </c>
      <c r="M111" s="19" t="str">
        <f aca="false">IF($A111="","",J111)</f>
        <v/>
      </c>
      <c r="N111" s="19" t="str">
        <f aca="false">IF($A111="","",ROUND(K111*EERate,0))</f>
        <v/>
      </c>
      <c r="O111" s="19" t="str">
        <f aca="false">IF($A111="","",ROUND(L111*EPSRate,0))</f>
        <v/>
      </c>
      <c r="P111" s="19" t="str">
        <f aca="false">IF($A111="","",N111-O111)</f>
        <v/>
      </c>
      <c r="Q111" s="11" t="str">
        <f aca="false">IF($A111="","",IF(LEN(TEXT($A111,"0"))&lt;&gt;12,"UAN not 12 digits",IF(TRIM(B111)="","Name missing",IF(N(E111)&gt;DIM,"NCP &gt; days in month",IF(AND(UPPER(G111)&lt;&gt;"Y",UPPER(G111)&lt;&gt;"N"),"EPS flag must be Y/N",IF(AND(UPPER(H111)&lt;&gt;"Y",UPPER(H111)&lt;&gt;"N"),"Full-wage flag must be Y/N",IF(K111&gt;ROUND(C111,0),"EPF wages &gt; Gross","OK")))))))</f>
        <v/>
      </c>
      <c r="R111" s="11" t="str">
        <f aca="false">IF($A111="","",TEXT($A111,"0")&amp;"#~#"&amp;UPPER(TRIM(B111))&amp;"#~#"&amp;ROUND(C111,0)&amp;"#~#"&amp;K111&amp;"#~#"&amp;L111&amp;"#~#"&amp;M111&amp;"#~#"&amp;N111&amp;"#~#"&amp;O111&amp;"#~#"&amp;P111&amp;"#~#"&amp;N(E111)&amp;"#~#"&amp;N(F111))</f>
        <v/>
      </c>
    </row>
    <row r="112" customFormat="false" ht="15" hidden="false" customHeight="false" outlineLevel="0" collapsed="false">
      <c r="A112" s="17"/>
      <c r="C112" s="18"/>
      <c r="D112" s="18"/>
      <c r="J112" s="19" t="str">
        <f aca="false">IF($A112="","",ROUND(MIN(D112,OldCeil)*DaysOld/DIM+MIN(D112,NewCeil)*DaysNew/DIM,0))</f>
        <v/>
      </c>
      <c r="K112" s="19" t="str">
        <f aca="false">IF($A112="","",IF(UPPER(H112)="Y",ROUND(D112,0),J112))</f>
        <v/>
      </c>
      <c r="L112" s="19" t="str">
        <f aca="false">IF($A112="","",IF(UPPER(G112)="N",0,J112))</f>
        <v/>
      </c>
      <c r="M112" s="19" t="str">
        <f aca="false">IF($A112="","",J112)</f>
        <v/>
      </c>
      <c r="N112" s="19" t="str">
        <f aca="false">IF($A112="","",ROUND(K112*EERate,0))</f>
        <v/>
      </c>
      <c r="O112" s="19" t="str">
        <f aca="false">IF($A112="","",ROUND(L112*EPSRate,0))</f>
        <v/>
      </c>
      <c r="P112" s="19" t="str">
        <f aca="false">IF($A112="","",N112-O112)</f>
        <v/>
      </c>
      <c r="Q112" s="11" t="str">
        <f aca="false">IF($A112="","",IF(LEN(TEXT($A112,"0"))&lt;&gt;12,"UAN not 12 digits",IF(TRIM(B112)="","Name missing",IF(N(E112)&gt;DIM,"NCP &gt; days in month",IF(AND(UPPER(G112)&lt;&gt;"Y",UPPER(G112)&lt;&gt;"N"),"EPS flag must be Y/N",IF(AND(UPPER(H112)&lt;&gt;"Y",UPPER(H112)&lt;&gt;"N"),"Full-wage flag must be Y/N",IF(K112&gt;ROUND(C112,0),"EPF wages &gt; Gross","OK")))))))</f>
        <v/>
      </c>
      <c r="R112" s="11" t="str">
        <f aca="false">IF($A112="","",TEXT($A112,"0")&amp;"#~#"&amp;UPPER(TRIM(B112))&amp;"#~#"&amp;ROUND(C112,0)&amp;"#~#"&amp;K112&amp;"#~#"&amp;L112&amp;"#~#"&amp;M112&amp;"#~#"&amp;N112&amp;"#~#"&amp;O112&amp;"#~#"&amp;P112&amp;"#~#"&amp;N(E112)&amp;"#~#"&amp;N(F112))</f>
        <v/>
      </c>
    </row>
    <row r="113" customFormat="false" ht="15" hidden="false" customHeight="false" outlineLevel="0" collapsed="false">
      <c r="A113" s="17"/>
      <c r="C113" s="18"/>
      <c r="D113" s="18"/>
      <c r="J113" s="19" t="str">
        <f aca="false">IF($A113="","",ROUND(MIN(D113,OldCeil)*DaysOld/DIM+MIN(D113,NewCeil)*DaysNew/DIM,0))</f>
        <v/>
      </c>
      <c r="K113" s="19" t="str">
        <f aca="false">IF($A113="","",IF(UPPER(H113)="Y",ROUND(D113,0),J113))</f>
        <v/>
      </c>
      <c r="L113" s="19" t="str">
        <f aca="false">IF($A113="","",IF(UPPER(G113)="N",0,J113))</f>
        <v/>
      </c>
      <c r="M113" s="19" t="str">
        <f aca="false">IF($A113="","",J113)</f>
        <v/>
      </c>
      <c r="N113" s="19" t="str">
        <f aca="false">IF($A113="","",ROUND(K113*EERate,0))</f>
        <v/>
      </c>
      <c r="O113" s="19" t="str">
        <f aca="false">IF($A113="","",ROUND(L113*EPSRate,0))</f>
        <v/>
      </c>
      <c r="P113" s="19" t="str">
        <f aca="false">IF($A113="","",N113-O113)</f>
        <v/>
      </c>
      <c r="Q113" s="11" t="str">
        <f aca="false">IF($A113="","",IF(LEN(TEXT($A113,"0"))&lt;&gt;12,"UAN not 12 digits",IF(TRIM(B113)="","Name missing",IF(N(E113)&gt;DIM,"NCP &gt; days in month",IF(AND(UPPER(G113)&lt;&gt;"Y",UPPER(G113)&lt;&gt;"N"),"EPS flag must be Y/N",IF(AND(UPPER(H113)&lt;&gt;"Y",UPPER(H113)&lt;&gt;"N"),"Full-wage flag must be Y/N",IF(K113&gt;ROUND(C113,0),"EPF wages &gt; Gross","OK")))))))</f>
        <v/>
      </c>
      <c r="R113" s="11" t="str">
        <f aca="false">IF($A113="","",TEXT($A113,"0")&amp;"#~#"&amp;UPPER(TRIM(B113))&amp;"#~#"&amp;ROUND(C113,0)&amp;"#~#"&amp;K113&amp;"#~#"&amp;L113&amp;"#~#"&amp;M113&amp;"#~#"&amp;N113&amp;"#~#"&amp;O113&amp;"#~#"&amp;P113&amp;"#~#"&amp;N(E113)&amp;"#~#"&amp;N(F113))</f>
        <v/>
      </c>
    </row>
    <row r="114" customFormat="false" ht="15" hidden="false" customHeight="false" outlineLevel="0" collapsed="false">
      <c r="A114" s="17"/>
      <c r="C114" s="18"/>
      <c r="D114" s="18"/>
      <c r="J114" s="19" t="str">
        <f aca="false">IF($A114="","",ROUND(MIN(D114,OldCeil)*DaysOld/DIM+MIN(D114,NewCeil)*DaysNew/DIM,0))</f>
        <v/>
      </c>
      <c r="K114" s="19" t="str">
        <f aca="false">IF($A114="","",IF(UPPER(H114)="Y",ROUND(D114,0),J114))</f>
        <v/>
      </c>
      <c r="L114" s="19" t="str">
        <f aca="false">IF($A114="","",IF(UPPER(G114)="N",0,J114))</f>
        <v/>
      </c>
      <c r="M114" s="19" t="str">
        <f aca="false">IF($A114="","",J114)</f>
        <v/>
      </c>
      <c r="N114" s="19" t="str">
        <f aca="false">IF($A114="","",ROUND(K114*EERate,0))</f>
        <v/>
      </c>
      <c r="O114" s="19" t="str">
        <f aca="false">IF($A114="","",ROUND(L114*EPSRate,0))</f>
        <v/>
      </c>
      <c r="P114" s="19" t="str">
        <f aca="false">IF($A114="","",N114-O114)</f>
        <v/>
      </c>
      <c r="Q114" s="11" t="str">
        <f aca="false">IF($A114="","",IF(LEN(TEXT($A114,"0"))&lt;&gt;12,"UAN not 12 digits",IF(TRIM(B114)="","Name missing",IF(N(E114)&gt;DIM,"NCP &gt; days in month",IF(AND(UPPER(G114)&lt;&gt;"Y",UPPER(G114)&lt;&gt;"N"),"EPS flag must be Y/N",IF(AND(UPPER(H114)&lt;&gt;"Y",UPPER(H114)&lt;&gt;"N"),"Full-wage flag must be Y/N",IF(K114&gt;ROUND(C114,0),"EPF wages &gt; Gross","OK")))))))</f>
        <v/>
      </c>
      <c r="R114" s="11" t="str">
        <f aca="false">IF($A114="","",TEXT($A114,"0")&amp;"#~#"&amp;UPPER(TRIM(B114))&amp;"#~#"&amp;ROUND(C114,0)&amp;"#~#"&amp;K114&amp;"#~#"&amp;L114&amp;"#~#"&amp;M114&amp;"#~#"&amp;N114&amp;"#~#"&amp;O114&amp;"#~#"&amp;P114&amp;"#~#"&amp;N(E114)&amp;"#~#"&amp;N(F114))</f>
        <v/>
      </c>
    </row>
    <row r="115" customFormat="false" ht="15" hidden="false" customHeight="false" outlineLevel="0" collapsed="false">
      <c r="A115" s="17"/>
      <c r="C115" s="18"/>
      <c r="D115" s="18"/>
      <c r="J115" s="19" t="str">
        <f aca="false">IF($A115="","",ROUND(MIN(D115,OldCeil)*DaysOld/DIM+MIN(D115,NewCeil)*DaysNew/DIM,0))</f>
        <v/>
      </c>
      <c r="K115" s="19" t="str">
        <f aca="false">IF($A115="","",IF(UPPER(H115)="Y",ROUND(D115,0),J115))</f>
        <v/>
      </c>
      <c r="L115" s="19" t="str">
        <f aca="false">IF($A115="","",IF(UPPER(G115)="N",0,J115))</f>
        <v/>
      </c>
      <c r="M115" s="19" t="str">
        <f aca="false">IF($A115="","",J115)</f>
        <v/>
      </c>
      <c r="N115" s="19" t="str">
        <f aca="false">IF($A115="","",ROUND(K115*EERate,0))</f>
        <v/>
      </c>
      <c r="O115" s="19" t="str">
        <f aca="false">IF($A115="","",ROUND(L115*EPSRate,0))</f>
        <v/>
      </c>
      <c r="P115" s="19" t="str">
        <f aca="false">IF($A115="","",N115-O115)</f>
        <v/>
      </c>
      <c r="Q115" s="11" t="str">
        <f aca="false">IF($A115="","",IF(LEN(TEXT($A115,"0"))&lt;&gt;12,"UAN not 12 digits",IF(TRIM(B115)="","Name missing",IF(N(E115)&gt;DIM,"NCP &gt; days in month",IF(AND(UPPER(G115)&lt;&gt;"Y",UPPER(G115)&lt;&gt;"N"),"EPS flag must be Y/N",IF(AND(UPPER(H115)&lt;&gt;"Y",UPPER(H115)&lt;&gt;"N"),"Full-wage flag must be Y/N",IF(K115&gt;ROUND(C115,0),"EPF wages &gt; Gross","OK")))))))</f>
        <v/>
      </c>
      <c r="R115" s="11" t="str">
        <f aca="false">IF($A115="","",TEXT($A115,"0")&amp;"#~#"&amp;UPPER(TRIM(B115))&amp;"#~#"&amp;ROUND(C115,0)&amp;"#~#"&amp;K115&amp;"#~#"&amp;L115&amp;"#~#"&amp;M115&amp;"#~#"&amp;N115&amp;"#~#"&amp;O115&amp;"#~#"&amp;P115&amp;"#~#"&amp;N(E115)&amp;"#~#"&amp;N(F115))</f>
        <v/>
      </c>
    </row>
    <row r="116" customFormat="false" ht="15" hidden="false" customHeight="false" outlineLevel="0" collapsed="false">
      <c r="A116" s="17"/>
      <c r="C116" s="18"/>
      <c r="D116" s="18"/>
      <c r="J116" s="19" t="str">
        <f aca="false">IF($A116="","",ROUND(MIN(D116,OldCeil)*DaysOld/DIM+MIN(D116,NewCeil)*DaysNew/DIM,0))</f>
        <v/>
      </c>
      <c r="K116" s="19" t="str">
        <f aca="false">IF($A116="","",IF(UPPER(H116)="Y",ROUND(D116,0),J116))</f>
        <v/>
      </c>
      <c r="L116" s="19" t="str">
        <f aca="false">IF($A116="","",IF(UPPER(G116)="N",0,J116))</f>
        <v/>
      </c>
      <c r="M116" s="19" t="str">
        <f aca="false">IF($A116="","",J116)</f>
        <v/>
      </c>
      <c r="N116" s="19" t="str">
        <f aca="false">IF($A116="","",ROUND(K116*EERate,0))</f>
        <v/>
      </c>
      <c r="O116" s="19" t="str">
        <f aca="false">IF($A116="","",ROUND(L116*EPSRate,0))</f>
        <v/>
      </c>
      <c r="P116" s="19" t="str">
        <f aca="false">IF($A116="","",N116-O116)</f>
        <v/>
      </c>
      <c r="Q116" s="11" t="str">
        <f aca="false">IF($A116="","",IF(LEN(TEXT($A116,"0"))&lt;&gt;12,"UAN not 12 digits",IF(TRIM(B116)="","Name missing",IF(N(E116)&gt;DIM,"NCP &gt; days in month",IF(AND(UPPER(G116)&lt;&gt;"Y",UPPER(G116)&lt;&gt;"N"),"EPS flag must be Y/N",IF(AND(UPPER(H116)&lt;&gt;"Y",UPPER(H116)&lt;&gt;"N"),"Full-wage flag must be Y/N",IF(K116&gt;ROUND(C116,0),"EPF wages &gt; Gross","OK")))))))</f>
        <v/>
      </c>
      <c r="R116" s="11" t="str">
        <f aca="false">IF($A116="","",TEXT($A116,"0")&amp;"#~#"&amp;UPPER(TRIM(B116))&amp;"#~#"&amp;ROUND(C116,0)&amp;"#~#"&amp;K116&amp;"#~#"&amp;L116&amp;"#~#"&amp;M116&amp;"#~#"&amp;N116&amp;"#~#"&amp;O116&amp;"#~#"&amp;P116&amp;"#~#"&amp;N(E116)&amp;"#~#"&amp;N(F116))</f>
        <v/>
      </c>
    </row>
    <row r="117" customFormat="false" ht="15" hidden="false" customHeight="false" outlineLevel="0" collapsed="false">
      <c r="A117" s="17"/>
      <c r="C117" s="18"/>
      <c r="D117" s="18"/>
      <c r="J117" s="19" t="str">
        <f aca="false">IF($A117="","",ROUND(MIN(D117,OldCeil)*DaysOld/DIM+MIN(D117,NewCeil)*DaysNew/DIM,0))</f>
        <v/>
      </c>
      <c r="K117" s="19" t="str">
        <f aca="false">IF($A117="","",IF(UPPER(H117)="Y",ROUND(D117,0),J117))</f>
        <v/>
      </c>
      <c r="L117" s="19" t="str">
        <f aca="false">IF($A117="","",IF(UPPER(G117)="N",0,J117))</f>
        <v/>
      </c>
      <c r="M117" s="19" t="str">
        <f aca="false">IF($A117="","",J117)</f>
        <v/>
      </c>
      <c r="N117" s="19" t="str">
        <f aca="false">IF($A117="","",ROUND(K117*EERate,0))</f>
        <v/>
      </c>
      <c r="O117" s="19" t="str">
        <f aca="false">IF($A117="","",ROUND(L117*EPSRate,0))</f>
        <v/>
      </c>
      <c r="P117" s="19" t="str">
        <f aca="false">IF($A117="","",N117-O117)</f>
        <v/>
      </c>
      <c r="Q117" s="11" t="str">
        <f aca="false">IF($A117="","",IF(LEN(TEXT($A117,"0"))&lt;&gt;12,"UAN not 12 digits",IF(TRIM(B117)="","Name missing",IF(N(E117)&gt;DIM,"NCP &gt; days in month",IF(AND(UPPER(G117)&lt;&gt;"Y",UPPER(G117)&lt;&gt;"N"),"EPS flag must be Y/N",IF(AND(UPPER(H117)&lt;&gt;"Y",UPPER(H117)&lt;&gt;"N"),"Full-wage flag must be Y/N",IF(K117&gt;ROUND(C117,0),"EPF wages &gt; Gross","OK")))))))</f>
        <v/>
      </c>
      <c r="R117" s="11" t="str">
        <f aca="false">IF($A117="","",TEXT($A117,"0")&amp;"#~#"&amp;UPPER(TRIM(B117))&amp;"#~#"&amp;ROUND(C117,0)&amp;"#~#"&amp;K117&amp;"#~#"&amp;L117&amp;"#~#"&amp;M117&amp;"#~#"&amp;N117&amp;"#~#"&amp;O117&amp;"#~#"&amp;P117&amp;"#~#"&amp;N(E117)&amp;"#~#"&amp;N(F117))</f>
        <v/>
      </c>
    </row>
    <row r="118" customFormat="false" ht="15" hidden="false" customHeight="false" outlineLevel="0" collapsed="false">
      <c r="A118" s="17"/>
      <c r="C118" s="18"/>
      <c r="D118" s="18"/>
      <c r="J118" s="19" t="str">
        <f aca="false">IF($A118="","",ROUND(MIN(D118,OldCeil)*DaysOld/DIM+MIN(D118,NewCeil)*DaysNew/DIM,0))</f>
        <v/>
      </c>
      <c r="K118" s="19" t="str">
        <f aca="false">IF($A118="","",IF(UPPER(H118)="Y",ROUND(D118,0),J118))</f>
        <v/>
      </c>
      <c r="L118" s="19" t="str">
        <f aca="false">IF($A118="","",IF(UPPER(G118)="N",0,J118))</f>
        <v/>
      </c>
      <c r="M118" s="19" t="str">
        <f aca="false">IF($A118="","",J118)</f>
        <v/>
      </c>
      <c r="N118" s="19" t="str">
        <f aca="false">IF($A118="","",ROUND(K118*EERate,0))</f>
        <v/>
      </c>
      <c r="O118" s="19" t="str">
        <f aca="false">IF($A118="","",ROUND(L118*EPSRate,0))</f>
        <v/>
      </c>
      <c r="P118" s="19" t="str">
        <f aca="false">IF($A118="","",N118-O118)</f>
        <v/>
      </c>
      <c r="Q118" s="11" t="str">
        <f aca="false">IF($A118="","",IF(LEN(TEXT($A118,"0"))&lt;&gt;12,"UAN not 12 digits",IF(TRIM(B118)="","Name missing",IF(N(E118)&gt;DIM,"NCP &gt; days in month",IF(AND(UPPER(G118)&lt;&gt;"Y",UPPER(G118)&lt;&gt;"N"),"EPS flag must be Y/N",IF(AND(UPPER(H118)&lt;&gt;"Y",UPPER(H118)&lt;&gt;"N"),"Full-wage flag must be Y/N",IF(K118&gt;ROUND(C118,0),"EPF wages &gt; Gross","OK")))))))</f>
        <v/>
      </c>
      <c r="R118" s="11" t="str">
        <f aca="false">IF($A118="","",TEXT($A118,"0")&amp;"#~#"&amp;UPPER(TRIM(B118))&amp;"#~#"&amp;ROUND(C118,0)&amp;"#~#"&amp;K118&amp;"#~#"&amp;L118&amp;"#~#"&amp;M118&amp;"#~#"&amp;N118&amp;"#~#"&amp;O118&amp;"#~#"&amp;P118&amp;"#~#"&amp;N(E118)&amp;"#~#"&amp;N(F118))</f>
        <v/>
      </c>
    </row>
    <row r="119" customFormat="false" ht="15" hidden="false" customHeight="false" outlineLevel="0" collapsed="false">
      <c r="A119" s="17"/>
      <c r="C119" s="18"/>
      <c r="D119" s="18"/>
      <c r="J119" s="19" t="str">
        <f aca="false">IF($A119="","",ROUND(MIN(D119,OldCeil)*DaysOld/DIM+MIN(D119,NewCeil)*DaysNew/DIM,0))</f>
        <v/>
      </c>
      <c r="K119" s="19" t="str">
        <f aca="false">IF($A119="","",IF(UPPER(H119)="Y",ROUND(D119,0),J119))</f>
        <v/>
      </c>
      <c r="L119" s="19" t="str">
        <f aca="false">IF($A119="","",IF(UPPER(G119)="N",0,J119))</f>
        <v/>
      </c>
      <c r="M119" s="19" t="str">
        <f aca="false">IF($A119="","",J119)</f>
        <v/>
      </c>
      <c r="N119" s="19" t="str">
        <f aca="false">IF($A119="","",ROUND(K119*EERate,0))</f>
        <v/>
      </c>
      <c r="O119" s="19" t="str">
        <f aca="false">IF($A119="","",ROUND(L119*EPSRate,0))</f>
        <v/>
      </c>
      <c r="P119" s="19" t="str">
        <f aca="false">IF($A119="","",N119-O119)</f>
        <v/>
      </c>
      <c r="Q119" s="11" t="str">
        <f aca="false">IF($A119="","",IF(LEN(TEXT($A119,"0"))&lt;&gt;12,"UAN not 12 digits",IF(TRIM(B119)="","Name missing",IF(N(E119)&gt;DIM,"NCP &gt; days in month",IF(AND(UPPER(G119)&lt;&gt;"Y",UPPER(G119)&lt;&gt;"N"),"EPS flag must be Y/N",IF(AND(UPPER(H119)&lt;&gt;"Y",UPPER(H119)&lt;&gt;"N"),"Full-wage flag must be Y/N",IF(K119&gt;ROUND(C119,0),"EPF wages &gt; Gross","OK")))))))</f>
        <v/>
      </c>
      <c r="R119" s="11" t="str">
        <f aca="false">IF($A119="","",TEXT($A119,"0")&amp;"#~#"&amp;UPPER(TRIM(B119))&amp;"#~#"&amp;ROUND(C119,0)&amp;"#~#"&amp;K119&amp;"#~#"&amp;L119&amp;"#~#"&amp;M119&amp;"#~#"&amp;N119&amp;"#~#"&amp;O119&amp;"#~#"&amp;P119&amp;"#~#"&amp;N(E119)&amp;"#~#"&amp;N(F119))</f>
        <v/>
      </c>
    </row>
    <row r="120" customFormat="false" ht="15" hidden="false" customHeight="false" outlineLevel="0" collapsed="false">
      <c r="A120" s="17"/>
      <c r="C120" s="18"/>
      <c r="D120" s="18"/>
      <c r="J120" s="19" t="str">
        <f aca="false">IF($A120="","",ROUND(MIN(D120,OldCeil)*DaysOld/DIM+MIN(D120,NewCeil)*DaysNew/DIM,0))</f>
        <v/>
      </c>
      <c r="K120" s="19" t="str">
        <f aca="false">IF($A120="","",IF(UPPER(H120)="Y",ROUND(D120,0),J120))</f>
        <v/>
      </c>
      <c r="L120" s="19" t="str">
        <f aca="false">IF($A120="","",IF(UPPER(G120)="N",0,J120))</f>
        <v/>
      </c>
      <c r="M120" s="19" t="str">
        <f aca="false">IF($A120="","",J120)</f>
        <v/>
      </c>
      <c r="N120" s="19" t="str">
        <f aca="false">IF($A120="","",ROUND(K120*EERate,0))</f>
        <v/>
      </c>
      <c r="O120" s="19" t="str">
        <f aca="false">IF($A120="","",ROUND(L120*EPSRate,0))</f>
        <v/>
      </c>
      <c r="P120" s="19" t="str">
        <f aca="false">IF($A120="","",N120-O120)</f>
        <v/>
      </c>
      <c r="Q120" s="11" t="str">
        <f aca="false">IF($A120="","",IF(LEN(TEXT($A120,"0"))&lt;&gt;12,"UAN not 12 digits",IF(TRIM(B120)="","Name missing",IF(N(E120)&gt;DIM,"NCP &gt; days in month",IF(AND(UPPER(G120)&lt;&gt;"Y",UPPER(G120)&lt;&gt;"N"),"EPS flag must be Y/N",IF(AND(UPPER(H120)&lt;&gt;"Y",UPPER(H120)&lt;&gt;"N"),"Full-wage flag must be Y/N",IF(K120&gt;ROUND(C120,0),"EPF wages &gt; Gross","OK")))))))</f>
        <v/>
      </c>
      <c r="R120" s="11" t="str">
        <f aca="false">IF($A120="","",TEXT($A120,"0")&amp;"#~#"&amp;UPPER(TRIM(B120))&amp;"#~#"&amp;ROUND(C120,0)&amp;"#~#"&amp;K120&amp;"#~#"&amp;L120&amp;"#~#"&amp;M120&amp;"#~#"&amp;N120&amp;"#~#"&amp;O120&amp;"#~#"&amp;P120&amp;"#~#"&amp;N(E120)&amp;"#~#"&amp;N(F120))</f>
        <v/>
      </c>
    </row>
    <row r="121" customFormat="false" ht="15" hidden="false" customHeight="false" outlineLevel="0" collapsed="false">
      <c r="A121" s="17"/>
      <c r="C121" s="18"/>
      <c r="D121" s="18"/>
      <c r="J121" s="19" t="str">
        <f aca="false">IF($A121="","",ROUND(MIN(D121,OldCeil)*DaysOld/DIM+MIN(D121,NewCeil)*DaysNew/DIM,0))</f>
        <v/>
      </c>
      <c r="K121" s="19" t="str">
        <f aca="false">IF($A121="","",IF(UPPER(H121)="Y",ROUND(D121,0),J121))</f>
        <v/>
      </c>
      <c r="L121" s="19" t="str">
        <f aca="false">IF($A121="","",IF(UPPER(G121)="N",0,J121))</f>
        <v/>
      </c>
      <c r="M121" s="19" t="str">
        <f aca="false">IF($A121="","",J121)</f>
        <v/>
      </c>
      <c r="N121" s="19" t="str">
        <f aca="false">IF($A121="","",ROUND(K121*EERate,0))</f>
        <v/>
      </c>
      <c r="O121" s="19" t="str">
        <f aca="false">IF($A121="","",ROUND(L121*EPSRate,0))</f>
        <v/>
      </c>
      <c r="P121" s="19" t="str">
        <f aca="false">IF($A121="","",N121-O121)</f>
        <v/>
      </c>
      <c r="Q121" s="11" t="str">
        <f aca="false">IF($A121="","",IF(LEN(TEXT($A121,"0"))&lt;&gt;12,"UAN not 12 digits",IF(TRIM(B121)="","Name missing",IF(N(E121)&gt;DIM,"NCP &gt; days in month",IF(AND(UPPER(G121)&lt;&gt;"Y",UPPER(G121)&lt;&gt;"N"),"EPS flag must be Y/N",IF(AND(UPPER(H121)&lt;&gt;"Y",UPPER(H121)&lt;&gt;"N"),"Full-wage flag must be Y/N",IF(K121&gt;ROUND(C121,0),"EPF wages &gt; Gross","OK")))))))</f>
        <v/>
      </c>
      <c r="R121" s="11" t="str">
        <f aca="false">IF($A121="","",TEXT($A121,"0")&amp;"#~#"&amp;UPPER(TRIM(B121))&amp;"#~#"&amp;ROUND(C121,0)&amp;"#~#"&amp;K121&amp;"#~#"&amp;L121&amp;"#~#"&amp;M121&amp;"#~#"&amp;N121&amp;"#~#"&amp;O121&amp;"#~#"&amp;P121&amp;"#~#"&amp;N(E121)&amp;"#~#"&amp;N(F121))</f>
        <v/>
      </c>
    </row>
    <row r="122" customFormat="false" ht="15" hidden="false" customHeight="false" outlineLevel="0" collapsed="false">
      <c r="A122" s="17"/>
      <c r="C122" s="18"/>
      <c r="D122" s="18"/>
      <c r="J122" s="19" t="str">
        <f aca="false">IF($A122="","",ROUND(MIN(D122,OldCeil)*DaysOld/DIM+MIN(D122,NewCeil)*DaysNew/DIM,0))</f>
        <v/>
      </c>
      <c r="K122" s="19" t="str">
        <f aca="false">IF($A122="","",IF(UPPER(H122)="Y",ROUND(D122,0),J122))</f>
        <v/>
      </c>
      <c r="L122" s="19" t="str">
        <f aca="false">IF($A122="","",IF(UPPER(G122)="N",0,J122))</f>
        <v/>
      </c>
      <c r="M122" s="19" t="str">
        <f aca="false">IF($A122="","",J122)</f>
        <v/>
      </c>
      <c r="N122" s="19" t="str">
        <f aca="false">IF($A122="","",ROUND(K122*EERate,0))</f>
        <v/>
      </c>
      <c r="O122" s="19" t="str">
        <f aca="false">IF($A122="","",ROUND(L122*EPSRate,0))</f>
        <v/>
      </c>
      <c r="P122" s="19" t="str">
        <f aca="false">IF($A122="","",N122-O122)</f>
        <v/>
      </c>
      <c r="Q122" s="11" t="str">
        <f aca="false">IF($A122="","",IF(LEN(TEXT($A122,"0"))&lt;&gt;12,"UAN not 12 digits",IF(TRIM(B122)="","Name missing",IF(N(E122)&gt;DIM,"NCP &gt; days in month",IF(AND(UPPER(G122)&lt;&gt;"Y",UPPER(G122)&lt;&gt;"N"),"EPS flag must be Y/N",IF(AND(UPPER(H122)&lt;&gt;"Y",UPPER(H122)&lt;&gt;"N"),"Full-wage flag must be Y/N",IF(K122&gt;ROUND(C122,0),"EPF wages &gt; Gross","OK")))))))</f>
        <v/>
      </c>
      <c r="R122" s="11" t="str">
        <f aca="false">IF($A122="","",TEXT($A122,"0")&amp;"#~#"&amp;UPPER(TRIM(B122))&amp;"#~#"&amp;ROUND(C122,0)&amp;"#~#"&amp;K122&amp;"#~#"&amp;L122&amp;"#~#"&amp;M122&amp;"#~#"&amp;N122&amp;"#~#"&amp;O122&amp;"#~#"&amp;P122&amp;"#~#"&amp;N(E122)&amp;"#~#"&amp;N(F122))</f>
        <v/>
      </c>
    </row>
    <row r="123" customFormat="false" ht="15" hidden="false" customHeight="false" outlineLevel="0" collapsed="false">
      <c r="A123" s="17"/>
      <c r="C123" s="18"/>
      <c r="D123" s="18"/>
      <c r="J123" s="19" t="str">
        <f aca="false">IF($A123="","",ROUND(MIN(D123,OldCeil)*DaysOld/DIM+MIN(D123,NewCeil)*DaysNew/DIM,0))</f>
        <v/>
      </c>
      <c r="K123" s="19" t="str">
        <f aca="false">IF($A123="","",IF(UPPER(H123)="Y",ROUND(D123,0),J123))</f>
        <v/>
      </c>
      <c r="L123" s="19" t="str">
        <f aca="false">IF($A123="","",IF(UPPER(G123)="N",0,J123))</f>
        <v/>
      </c>
      <c r="M123" s="19" t="str">
        <f aca="false">IF($A123="","",J123)</f>
        <v/>
      </c>
      <c r="N123" s="19" t="str">
        <f aca="false">IF($A123="","",ROUND(K123*EERate,0))</f>
        <v/>
      </c>
      <c r="O123" s="19" t="str">
        <f aca="false">IF($A123="","",ROUND(L123*EPSRate,0))</f>
        <v/>
      </c>
      <c r="P123" s="19" t="str">
        <f aca="false">IF($A123="","",N123-O123)</f>
        <v/>
      </c>
      <c r="Q123" s="11" t="str">
        <f aca="false">IF($A123="","",IF(LEN(TEXT($A123,"0"))&lt;&gt;12,"UAN not 12 digits",IF(TRIM(B123)="","Name missing",IF(N(E123)&gt;DIM,"NCP &gt; days in month",IF(AND(UPPER(G123)&lt;&gt;"Y",UPPER(G123)&lt;&gt;"N"),"EPS flag must be Y/N",IF(AND(UPPER(H123)&lt;&gt;"Y",UPPER(H123)&lt;&gt;"N"),"Full-wage flag must be Y/N",IF(K123&gt;ROUND(C123,0),"EPF wages &gt; Gross","OK")))))))</f>
        <v/>
      </c>
      <c r="R123" s="11" t="str">
        <f aca="false">IF($A123="","",TEXT($A123,"0")&amp;"#~#"&amp;UPPER(TRIM(B123))&amp;"#~#"&amp;ROUND(C123,0)&amp;"#~#"&amp;K123&amp;"#~#"&amp;L123&amp;"#~#"&amp;M123&amp;"#~#"&amp;N123&amp;"#~#"&amp;O123&amp;"#~#"&amp;P123&amp;"#~#"&amp;N(E123)&amp;"#~#"&amp;N(F123))</f>
        <v/>
      </c>
    </row>
    <row r="124" customFormat="false" ht="15" hidden="false" customHeight="false" outlineLevel="0" collapsed="false">
      <c r="A124" s="17"/>
      <c r="C124" s="18"/>
      <c r="D124" s="18"/>
      <c r="J124" s="19" t="str">
        <f aca="false">IF($A124="","",ROUND(MIN(D124,OldCeil)*DaysOld/DIM+MIN(D124,NewCeil)*DaysNew/DIM,0))</f>
        <v/>
      </c>
      <c r="K124" s="19" t="str">
        <f aca="false">IF($A124="","",IF(UPPER(H124)="Y",ROUND(D124,0),J124))</f>
        <v/>
      </c>
      <c r="L124" s="19" t="str">
        <f aca="false">IF($A124="","",IF(UPPER(G124)="N",0,J124))</f>
        <v/>
      </c>
      <c r="M124" s="19" t="str">
        <f aca="false">IF($A124="","",J124)</f>
        <v/>
      </c>
      <c r="N124" s="19" t="str">
        <f aca="false">IF($A124="","",ROUND(K124*EERate,0))</f>
        <v/>
      </c>
      <c r="O124" s="19" t="str">
        <f aca="false">IF($A124="","",ROUND(L124*EPSRate,0))</f>
        <v/>
      </c>
      <c r="P124" s="19" t="str">
        <f aca="false">IF($A124="","",N124-O124)</f>
        <v/>
      </c>
      <c r="Q124" s="11" t="str">
        <f aca="false">IF($A124="","",IF(LEN(TEXT($A124,"0"))&lt;&gt;12,"UAN not 12 digits",IF(TRIM(B124)="","Name missing",IF(N(E124)&gt;DIM,"NCP &gt; days in month",IF(AND(UPPER(G124)&lt;&gt;"Y",UPPER(G124)&lt;&gt;"N"),"EPS flag must be Y/N",IF(AND(UPPER(H124)&lt;&gt;"Y",UPPER(H124)&lt;&gt;"N"),"Full-wage flag must be Y/N",IF(K124&gt;ROUND(C124,0),"EPF wages &gt; Gross","OK")))))))</f>
        <v/>
      </c>
      <c r="R124" s="11" t="str">
        <f aca="false">IF($A124="","",TEXT($A124,"0")&amp;"#~#"&amp;UPPER(TRIM(B124))&amp;"#~#"&amp;ROUND(C124,0)&amp;"#~#"&amp;K124&amp;"#~#"&amp;L124&amp;"#~#"&amp;M124&amp;"#~#"&amp;N124&amp;"#~#"&amp;O124&amp;"#~#"&amp;P124&amp;"#~#"&amp;N(E124)&amp;"#~#"&amp;N(F124))</f>
        <v/>
      </c>
    </row>
    <row r="125" customFormat="false" ht="15" hidden="false" customHeight="false" outlineLevel="0" collapsed="false">
      <c r="A125" s="17"/>
      <c r="C125" s="18"/>
      <c r="D125" s="18"/>
      <c r="J125" s="19" t="str">
        <f aca="false">IF($A125="","",ROUND(MIN(D125,OldCeil)*DaysOld/DIM+MIN(D125,NewCeil)*DaysNew/DIM,0))</f>
        <v/>
      </c>
      <c r="K125" s="19" t="str">
        <f aca="false">IF($A125="","",IF(UPPER(H125)="Y",ROUND(D125,0),J125))</f>
        <v/>
      </c>
      <c r="L125" s="19" t="str">
        <f aca="false">IF($A125="","",IF(UPPER(G125)="N",0,J125))</f>
        <v/>
      </c>
      <c r="M125" s="19" t="str">
        <f aca="false">IF($A125="","",J125)</f>
        <v/>
      </c>
      <c r="N125" s="19" t="str">
        <f aca="false">IF($A125="","",ROUND(K125*EERate,0))</f>
        <v/>
      </c>
      <c r="O125" s="19" t="str">
        <f aca="false">IF($A125="","",ROUND(L125*EPSRate,0))</f>
        <v/>
      </c>
      <c r="P125" s="19" t="str">
        <f aca="false">IF($A125="","",N125-O125)</f>
        <v/>
      </c>
      <c r="Q125" s="11" t="str">
        <f aca="false">IF($A125="","",IF(LEN(TEXT($A125,"0"))&lt;&gt;12,"UAN not 12 digits",IF(TRIM(B125)="","Name missing",IF(N(E125)&gt;DIM,"NCP &gt; days in month",IF(AND(UPPER(G125)&lt;&gt;"Y",UPPER(G125)&lt;&gt;"N"),"EPS flag must be Y/N",IF(AND(UPPER(H125)&lt;&gt;"Y",UPPER(H125)&lt;&gt;"N"),"Full-wage flag must be Y/N",IF(K125&gt;ROUND(C125,0),"EPF wages &gt; Gross","OK")))))))</f>
        <v/>
      </c>
      <c r="R125" s="11" t="str">
        <f aca="false">IF($A125="","",TEXT($A125,"0")&amp;"#~#"&amp;UPPER(TRIM(B125))&amp;"#~#"&amp;ROUND(C125,0)&amp;"#~#"&amp;K125&amp;"#~#"&amp;L125&amp;"#~#"&amp;M125&amp;"#~#"&amp;N125&amp;"#~#"&amp;O125&amp;"#~#"&amp;P125&amp;"#~#"&amp;N(E125)&amp;"#~#"&amp;N(F125))</f>
        <v/>
      </c>
    </row>
    <row r="126" customFormat="false" ht="15" hidden="false" customHeight="false" outlineLevel="0" collapsed="false">
      <c r="A126" s="17"/>
      <c r="C126" s="18"/>
      <c r="D126" s="18"/>
      <c r="J126" s="19" t="str">
        <f aca="false">IF($A126="","",ROUND(MIN(D126,OldCeil)*DaysOld/DIM+MIN(D126,NewCeil)*DaysNew/DIM,0))</f>
        <v/>
      </c>
      <c r="K126" s="19" t="str">
        <f aca="false">IF($A126="","",IF(UPPER(H126)="Y",ROUND(D126,0),J126))</f>
        <v/>
      </c>
      <c r="L126" s="19" t="str">
        <f aca="false">IF($A126="","",IF(UPPER(G126)="N",0,J126))</f>
        <v/>
      </c>
      <c r="M126" s="19" t="str">
        <f aca="false">IF($A126="","",J126)</f>
        <v/>
      </c>
      <c r="N126" s="19" t="str">
        <f aca="false">IF($A126="","",ROUND(K126*EERate,0))</f>
        <v/>
      </c>
      <c r="O126" s="19" t="str">
        <f aca="false">IF($A126="","",ROUND(L126*EPSRate,0))</f>
        <v/>
      </c>
      <c r="P126" s="19" t="str">
        <f aca="false">IF($A126="","",N126-O126)</f>
        <v/>
      </c>
      <c r="Q126" s="11" t="str">
        <f aca="false">IF($A126="","",IF(LEN(TEXT($A126,"0"))&lt;&gt;12,"UAN not 12 digits",IF(TRIM(B126)="","Name missing",IF(N(E126)&gt;DIM,"NCP &gt; days in month",IF(AND(UPPER(G126)&lt;&gt;"Y",UPPER(G126)&lt;&gt;"N"),"EPS flag must be Y/N",IF(AND(UPPER(H126)&lt;&gt;"Y",UPPER(H126)&lt;&gt;"N"),"Full-wage flag must be Y/N",IF(K126&gt;ROUND(C126,0),"EPF wages &gt; Gross","OK")))))))</f>
        <v/>
      </c>
      <c r="R126" s="11" t="str">
        <f aca="false">IF($A126="","",TEXT($A126,"0")&amp;"#~#"&amp;UPPER(TRIM(B126))&amp;"#~#"&amp;ROUND(C126,0)&amp;"#~#"&amp;K126&amp;"#~#"&amp;L126&amp;"#~#"&amp;M126&amp;"#~#"&amp;N126&amp;"#~#"&amp;O126&amp;"#~#"&amp;P126&amp;"#~#"&amp;N(E126)&amp;"#~#"&amp;N(F126))</f>
        <v/>
      </c>
    </row>
    <row r="127" customFormat="false" ht="15" hidden="false" customHeight="false" outlineLevel="0" collapsed="false">
      <c r="A127" s="17"/>
      <c r="C127" s="18"/>
      <c r="D127" s="18"/>
      <c r="J127" s="19" t="str">
        <f aca="false">IF($A127="","",ROUND(MIN(D127,OldCeil)*DaysOld/DIM+MIN(D127,NewCeil)*DaysNew/DIM,0))</f>
        <v/>
      </c>
      <c r="K127" s="19" t="str">
        <f aca="false">IF($A127="","",IF(UPPER(H127)="Y",ROUND(D127,0),J127))</f>
        <v/>
      </c>
      <c r="L127" s="19" t="str">
        <f aca="false">IF($A127="","",IF(UPPER(G127)="N",0,J127))</f>
        <v/>
      </c>
      <c r="M127" s="19" t="str">
        <f aca="false">IF($A127="","",J127)</f>
        <v/>
      </c>
      <c r="N127" s="19" t="str">
        <f aca="false">IF($A127="","",ROUND(K127*EERate,0))</f>
        <v/>
      </c>
      <c r="O127" s="19" t="str">
        <f aca="false">IF($A127="","",ROUND(L127*EPSRate,0))</f>
        <v/>
      </c>
      <c r="P127" s="19" t="str">
        <f aca="false">IF($A127="","",N127-O127)</f>
        <v/>
      </c>
      <c r="Q127" s="11" t="str">
        <f aca="false">IF($A127="","",IF(LEN(TEXT($A127,"0"))&lt;&gt;12,"UAN not 12 digits",IF(TRIM(B127)="","Name missing",IF(N(E127)&gt;DIM,"NCP &gt; days in month",IF(AND(UPPER(G127)&lt;&gt;"Y",UPPER(G127)&lt;&gt;"N"),"EPS flag must be Y/N",IF(AND(UPPER(H127)&lt;&gt;"Y",UPPER(H127)&lt;&gt;"N"),"Full-wage flag must be Y/N",IF(K127&gt;ROUND(C127,0),"EPF wages &gt; Gross","OK")))))))</f>
        <v/>
      </c>
      <c r="R127" s="11" t="str">
        <f aca="false">IF($A127="","",TEXT($A127,"0")&amp;"#~#"&amp;UPPER(TRIM(B127))&amp;"#~#"&amp;ROUND(C127,0)&amp;"#~#"&amp;K127&amp;"#~#"&amp;L127&amp;"#~#"&amp;M127&amp;"#~#"&amp;N127&amp;"#~#"&amp;O127&amp;"#~#"&amp;P127&amp;"#~#"&amp;N(E127)&amp;"#~#"&amp;N(F127))</f>
        <v/>
      </c>
    </row>
    <row r="128" customFormat="false" ht="15" hidden="false" customHeight="false" outlineLevel="0" collapsed="false">
      <c r="A128" s="17"/>
      <c r="C128" s="18"/>
      <c r="D128" s="18"/>
      <c r="J128" s="19" t="str">
        <f aca="false">IF($A128="","",ROUND(MIN(D128,OldCeil)*DaysOld/DIM+MIN(D128,NewCeil)*DaysNew/DIM,0))</f>
        <v/>
      </c>
      <c r="K128" s="19" t="str">
        <f aca="false">IF($A128="","",IF(UPPER(H128)="Y",ROUND(D128,0),J128))</f>
        <v/>
      </c>
      <c r="L128" s="19" t="str">
        <f aca="false">IF($A128="","",IF(UPPER(G128)="N",0,J128))</f>
        <v/>
      </c>
      <c r="M128" s="19" t="str">
        <f aca="false">IF($A128="","",J128)</f>
        <v/>
      </c>
      <c r="N128" s="19" t="str">
        <f aca="false">IF($A128="","",ROUND(K128*EERate,0))</f>
        <v/>
      </c>
      <c r="O128" s="19" t="str">
        <f aca="false">IF($A128="","",ROUND(L128*EPSRate,0))</f>
        <v/>
      </c>
      <c r="P128" s="19" t="str">
        <f aca="false">IF($A128="","",N128-O128)</f>
        <v/>
      </c>
      <c r="Q128" s="11" t="str">
        <f aca="false">IF($A128="","",IF(LEN(TEXT($A128,"0"))&lt;&gt;12,"UAN not 12 digits",IF(TRIM(B128)="","Name missing",IF(N(E128)&gt;DIM,"NCP &gt; days in month",IF(AND(UPPER(G128)&lt;&gt;"Y",UPPER(G128)&lt;&gt;"N"),"EPS flag must be Y/N",IF(AND(UPPER(H128)&lt;&gt;"Y",UPPER(H128)&lt;&gt;"N"),"Full-wage flag must be Y/N",IF(K128&gt;ROUND(C128,0),"EPF wages &gt; Gross","OK")))))))</f>
        <v/>
      </c>
      <c r="R128" s="11" t="str">
        <f aca="false">IF($A128="","",TEXT($A128,"0")&amp;"#~#"&amp;UPPER(TRIM(B128))&amp;"#~#"&amp;ROUND(C128,0)&amp;"#~#"&amp;K128&amp;"#~#"&amp;L128&amp;"#~#"&amp;M128&amp;"#~#"&amp;N128&amp;"#~#"&amp;O128&amp;"#~#"&amp;P128&amp;"#~#"&amp;N(E128)&amp;"#~#"&amp;N(F128))</f>
        <v/>
      </c>
    </row>
    <row r="129" customFormat="false" ht="15" hidden="false" customHeight="false" outlineLevel="0" collapsed="false">
      <c r="A129" s="17"/>
      <c r="C129" s="18"/>
      <c r="D129" s="18"/>
      <c r="J129" s="19" t="str">
        <f aca="false">IF($A129="","",ROUND(MIN(D129,OldCeil)*DaysOld/DIM+MIN(D129,NewCeil)*DaysNew/DIM,0))</f>
        <v/>
      </c>
      <c r="K129" s="19" t="str">
        <f aca="false">IF($A129="","",IF(UPPER(H129)="Y",ROUND(D129,0),J129))</f>
        <v/>
      </c>
      <c r="L129" s="19" t="str">
        <f aca="false">IF($A129="","",IF(UPPER(G129)="N",0,J129))</f>
        <v/>
      </c>
      <c r="M129" s="19" t="str">
        <f aca="false">IF($A129="","",J129)</f>
        <v/>
      </c>
      <c r="N129" s="19" t="str">
        <f aca="false">IF($A129="","",ROUND(K129*EERate,0))</f>
        <v/>
      </c>
      <c r="O129" s="19" t="str">
        <f aca="false">IF($A129="","",ROUND(L129*EPSRate,0))</f>
        <v/>
      </c>
      <c r="P129" s="19" t="str">
        <f aca="false">IF($A129="","",N129-O129)</f>
        <v/>
      </c>
      <c r="Q129" s="11" t="str">
        <f aca="false">IF($A129="","",IF(LEN(TEXT($A129,"0"))&lt;&gt;12,"UAN not 12 digits",IF(TRIM(B129)="","Name missing",IF(N(E129)&gt;DIM,"NCP &gt; days in month",IF(AND(UPPER(G129)&lt;&gt;"Y",UPPER(G129)&lt;&gt;"N"),"EPS flag must be Y/N",IF(AND(UPPER(H129)&lt;&gt;"Y",UPPER(H129)&lt;&gt;"N"),"Full-wage flag must be Y/N",IF(K129&gt;ROUND(C129,0),"EPF wages &gt; Gross","OK")))))))</f>
        <v/>
      </c>
      <c r="R129" s="11" t="str">
        <f aca="false">IF($A129="","",TEXT($A129,"0")&amp;"#~#"&amp;UPPER(TRIM(B129))&amp;"#~#"&amp;ROUND(C129,0)&amp;"#~#"&amp;K129&amp;"#~#"&amp;L129&amp;"#~#"&amp;M129&amp;"#~#"&amp;N129&amp;"#~#"&amp;O129&amp;"#~#"&amp;P129&amp;"#~#"&amp;N(E129)&amp;"#~#"&amp;N(F129))</f>
        <v/>
      </c>
    </row>
    <row r="130" customFormat="false" ht="15" hidden="false" customHeight="false" outlineLevel="0" collapsed="false">
      <c r="A130" s="17"/>
      <c r="C130" s="18"/>
      <c r="D130" s="18"/>
      <c r="J130" s="19" t="str">
        <f aca="false">IF($A130="","",ROUND(MIN(D130,OldCeil)*DaysOld/DIM+MIN(D130,NewCeil)*DaysNew/DIM,0))</f>
        <v/>
      </c>
      <c r="K130" s="19" t="str">
        <f aca="false">IF($A130="","",IF(UPPER(H130)="Y",ROUND(D130,0),J130))</f>
        <v/>
      </c>
      <c r="L130" s="19" t="str">
        <f aca="false">IF($A130="","",IF(UPPER(G130)="N",0,J130))</f>
        <v/>
      </c>
      <c r="M130" s="19" t="str">
        <f aca="false">IF($A130="","",J130)</f>
        <v/>
      </c>
      <c r="N130" s="19" t="str">
        <f aca="false">IF($A130="","",ROUND(K130*EERate,0))</f>
        <v/>
      </c>
      <c r="O130" s="19" t="str">
        <f aca="false">IF($A130="","",ROUND(L130*EPSRate,0))</f>
        <v/>
      </c>
      <c r="P130" s="19" t="str">
        <f aca="false">IF($A130="","",N130-O130)</f>
        <v/>
      </c>
      <c r="Q130" s="11" t="str">
        <f aca="false">IF($A130="","",IF(LEN(TEXT($A130,"0"))&lt;&gt;12,"UAN not 12 digits",IF(TRIM(B130)="","Name missing",IF(N(E130)&gt;DIM,"NCP &gt; days in month",IF(AND(UPPER(G130)&lt;&gt;"Y",UPPER(G130)&lt;&gt;"N"),"EPS flag must be Y/N",IF(AND(UPPER(H130)&lt;&gt;"Y",UPPER(H130)&lt;&gt;"N"),"Full-wage flag must be Y/N",IF(K130&gt;ROUND(C130,0),"EPF wages &gt; Gross","OK")))))))</f>
        <v/>
      </c>
      <c r="R130" s="11" t="str">
        <f aca="false">IF($A130="","",TEXT($A130,"0")&amp;"#~#"&amp;UPPER(TRIM(B130))&amp;"#~#"&amp;ROUND(C130,0)&amp;"#~#"&amp;K130&amp;"#~#"&amp;L130&amp;"#~#"&amp;M130&amp;"#~#"&amp;N130&amp;"#~#"&amp;O130&amp;"#~#"&amp;P130&amp;"#~#"&amp;N(E130)&amp;"#~#"&amp;N(F130))</f>
        <v/>
      </c>
    </row>
    <row r="131" customFormat="false" ht="15" hidden="false" customHeight="false" outlineLevel="0" collapsed="false">
      <c r="A131" s="17"/>
      <c r="C131" s="18"/>
      <c r="D131" s="18"/>
      <c r="J131" s="19" t="str">
        <f aca="false">IF($A131="","",ROUND(MIN(D131,OldCeil)*DaysOld/DIM+MIN(D131,NewCeil)*DaysNew/DIM,0))</f>
        <v/>
      </c>
      <c r="K131" s="19" t="str">
        <f aca="false">IF($A131="","",IF(UPPER(H131)="Y",ROUND(D131,0),J131))</f>
        <v/>
      </c>
      <c r="L131" s="19" t="str">
        <f aca="false">IF($A131="","",IF(UPPER(G131)="N",0,J131))</f>
        <v/>
      </c>
      <c r="M131" s="19" t="str">
        <f aca="false">IF($A131="","",J131)</f>
        <v/>
      </c>
      <c r="N131" s="19" t="str">
        <f aca="false">IF($A131="","",ROUND(K131*EERate,0))</f>
        <v/>
      </c>
      <c r="O131" s="19" t="str">
        <f aca="false">IF($A131="","",ROUND(L131*EPSRate,0))</f>
        <v/>
      </c>
      <c r="P131" s="19" t="str">
        <f aca="false">IF($A131="","",N131-O131)</f>
        <v/>
      </c>
      <c r="Q131" s="11" t="str">
        <f aca="false">IF($A131="","",IF(LEN(TEXT($A131,"0"))&lt;&gt;12,"UAN not 12 digits",IF(TRIM(B131)="","Name missing",IF(N(E131)&gt;DIM,"NCP &gt; days in month",IF(AND(UPPER(G131)&lt;&gt;"Y",UPPER(G131)&lt;&gt;"N"),"EPS flag must be Y/N",IF(AND(UPPER(H131)&lt;&gt;"Y",UPPER(H131)&lt;&gt;"N"),"Full-wage flag must be Y/N",IF(K131&gt;ROUND(C131,0),"EPF wages &gt; Gross","OK")))))))</f>
        <v/>
      </c>
      <c r="R131" s="11" t="str">
        <f aca="false">IF($A131="","",TEXT($A131,"0")&amp;"#~#"&amp;UPPER(TRIM(B131))&amp;"#~#"&amp;ROUND(C131,0)&amp;"#~#"&amp;K131&amp;"#~#"&amp;L131&amp;"#~#"&amp;M131&amp;"#~#"&amp;N131&amp;"#~#"&amp;O131&amp;"#~#"&amp;P131&amp;"#~#"&amp;N(E131)&amp;"#~#"&amp;N(F131))</f>
        <v/>
      </c>
    </row>
    <row r="132" customFormat="false" ht="15" hidden="false" customHeight="false" outlineLevel="0" collapsed="false">
      <c r="A132" s="17"/>
      <c r="C132" s="18"/>
      <c r="D132" s="18"/>
      <c r="J132" s="19" t="str">
        <f aca="false">IF($A132="","",ROUND(MIN(D132,OldCeil)*DaysOld/DIM+MIN(D132,NewCeil)*DaysNew/DIM,0))</f>
        <v/>
      </c>
      <c r="K132" s="19" t="str">
        <f aca="false">IF($A132="","",IF(UPPER(H132)="Y",ROUND(D132,0),J132))</f>
        <v/>
      </c>
      <c r="L132" s="19" t="str">
        <f aca="false">IF($A132="","",IF(UPPER(G132)="N",0,J132))</f>
        <v/>
      </c>
      <c r="M132" s="19" t="str">
        <f aca="false">IF($A132="","",J132)</f>
        <v/>
      </c>
      <c r="N132" s="19" t="str">
        <f aca="false">IF($A132="","",ROUND(K132*EERate,0))</f>
        <v/>
      </c>
      <c r="O132" s="19" t="str">
        <f aca="false">IF($A132="","",ROUND(L132*EPSRate,0))</f>
        <v/>
      </c>
      <c r="P132" s="19" t="str">
        <f aca="false">IF($A132="","",N132-O132)</f>
        <v/>
      </c>
      <c r="Q132" s="11" t="str">
        <f aca="false">IF($A132="","",IF(LEN(TEXT($A132,"0"))&lt;&gt;12,"UAN not 12 digits",IF(TRIM(B132)="","Name missing",IF(N(E132)&gt;DIM,"NCP &gt; days in month",IF(AND(UPPER(G132)&lt;&gt;"Y",UPPER(G132)&lt;&gt;"N"),"EPS flag must be Y/N",IF(AND(UPPER(H132)&lt;&gt;"Y",UPPER(H132)&lt;&gt;"N"),"Full-wage flag must be Y/N",IF(K132&gt;ROUND(C132,0),"EPF wages &gt; Gross","OK")))))))</f>
        <v/>
      </c>
      <c r="R132" s="11" t="str">
        <f aca="false">IF($A132="","",TEXT($A132,"0")&amp;"#~#"&amp;UPPER(TRIM(B132))&amp;"#~#"&amp;ROUND(C132,0)&amp;"#~#"&amp;K132&amp;"#~#"&amp;L132&amp;"#~#"&amp;M132&amp;"#~#"&amp;N132&amp;"#~#"&amp;O132&amp;"#~#"&amp;P132&amp;"#~#"&amp;N(E132)&amp;"#~#"&amp;N(F132))</f>
        <v/>
      </c>
    </row>
    <row r="133" customFormat="false" ht="15" hidden="false" customHeight="false" outlineLevel="0" collapsed="false">
      <c r="A133" s="17"/>
      <c r="C133" s="18"/>
      <c r="D133" s="18"/>
      <c r="J133" s="19" t="str">
        <f aca="false">IF($A133="","",ROUND(MIN(D133,OldCeil)*DaysOld/DIM+MIN(D133,NewCeil)*DaysNew/DIM,0))</f>
        <v/>
      </c>
      <c r="K133" s="19" t="str">
        <f aca="false">IF($A133="","",IF(UPPER(H133)="Y",ROUND(D133,0),J133))</f>
        <v/>
      </c>
      <c r="L133" s="19" t="str">
        <f aca="false">IF($A133="","",IF(UPPER(G133)="N",0,J133))</f>
        <v/>
      </c>
      <c r="M133" s="19" t="str">
        <f aca="false">IF($A133="","",J133)</f>
        <v/>
      </c>
      <c r="N133" s="19" t="str">
        <f aca="false">IF($A133="","",ROUND(K133*EERate,0))</f>
        <v/>
      </c>
      <c r="O133" s="19" t="str">
        <f aca="false">IF($A133="","",ROUND(L133*EPSRate,0))</f>
        <v/>
      </c>
      <c r="P133" s="19" t="str">
        <f aca="false">IF($A133="","",N133-O133)</f>
        <v/>
      </c>
      <c r="Q133" s="11" t="str">
        <f aca="false">IF($A133="","",IF(LEN(TEXT($A133,"0"))&lt;&gt;12,"UAN not 12 digits",IF(TRIM(B133)="","Name missing",IF(N(E133)&gt;DIM,"NCP &gt; days in month",IF(AND(UPPER(G133)&lt;&gt;"Y",UPPER(G133)&lt;&gt;"N"),"EPS flag must be Y/N",IF(AND(UPPER(H133)&lt;&gt;"Y",UPPER(H133)&lt;&gt;"N"),"Full-wage flag must be Y/N",IF(K133&gt;ROUND(C133,0),"EPF wages &gt; Gross","OK")))))))</f>
        <v/>
      </c>
      <c r="R133" s="11" t="str">
        <f aca="false">IF($A133="","",TEXT($A133,"0")&amp;"#~#"&amp;UPPER(TRIM(B133))&amp;"#~#"&amp;ROUND(C133,0)&amp;"#~#"&amp;K133&amp;"#~#"&amp;L133&amp;"#~#"&amp;M133&amp;"#~#"&amp;N133&amp;"#~#"&amp;O133&amp;"#~#"&amp;P133&amp;"#~#"&amp;N(E133)&amp;"#~#"&amp;N(F133))</f>
        <v/>
      </c>
    </row>
    <row r="134" customFormat="false" ht="15" hidden="false" customHeight="false" outlineLevel="0" collapsed="false">
      <c r="A134" s="17"/>
      <c r="C134" s="18"/>
      <c r="D134" s="18"/>
      <c r="J134" s="19" t="str">
        <f aca="false">IF($A134="","",ROUND(MIN(D134,OldCeil)*DaysOld/DIM+MIN(D134,NewCeil)*DaysNew/DIM,0))</f>
        <v/>
      </c>
      <c r="K134" s="19" t="str">
        <f aca="false">IF($A134="","",IF(UPPER(H134)="Y",ROUND(D134,0),J134))</f>
        <v/>
      </c>
      <c r="L134" s="19" t="str">
        <f aca="false">IF($A134="","",IF(UPPER(G134)="N",0,J134))</f>
        <v/>
      </c>
      <c r="M134" s="19" t="str">
        <f aca="false">IF($A134="","",J134)</f>
        <v/>
      </c>
      <c r="N134" s="19" t="str">
        <f aca="false">IF($A134="","",ROUND(K134*EERate,0))</f>
        <v/>
      </c>
      <c r="O134" s="19" t="str">
        <f aca="false">IF($A134="","",ROUND(L134*EPSRate,0))</f>
        <v/>
      </c>
      <c r="P134" s="19" t="str">
        <f aca="false">IF($A134="","",N134-O134)</f>
        <v/>
      </c>
      <c r="Q134" s="11" t="str">
        <f aca="false">IF($A134="","",IF(LEN(TEXT($A134,"0"))&lt;&gt;12,"UAN not 12 digits",IF(TRIM(B134)="","Name missing",IF(N(E134)&gt;DIM,"NCP &gt; days in month",IF(AND(UPPER(G134)&lt;&gt;"Y",UPPER(G134)&lt;&gt;"N"),"EPS flag must be Y/N",IF(AND(UPPER(H134)&lt;&gt;"Y",UPPER(H134)&lt;&gt;"N"),"Full-wage flag must be Y/N",IF(K134&gt;ROUND(C134,0),"EPF wages &gt; Gross","OK")))))))</f>
        <v/>
      </c>
      <c r="R134" s="11" t="str">
        <f aca="false">IF($A134="","",TEXT($A134,"0")&amp;"#~#"&amp;UPPER(TRIM(B134))&amp;"#~#"&amp;ROUND(C134,0)&amp;"#~#"&amp;K134&amp;"#~#"&amp;L134&amp;"#~#"&amp;M134&amp;"#~#"&amp;N134&amp;"#~#"&amp;O134&amp;"#~#"&amp;P134&amp;"#~#"&amp;N(E134)&amp;"#~#"&amp;N(F134))</f>
        <v/>
      </c>
    </row>
    <row r="135" customFormat="false" ht="15" hidden="false" customHeight="false" outlineLevel="0" collapsed="false">
      <c r="A135" s="17"/>
      <c r="C135" s="18"/>
      <c r="D135" s="18"/>
      <c r="J135" s="19" t="str">
        <f aca="false">IF($A135="","",ROUND(MIN(D135,OldCeil)*DaysOld/DIM+MIN(D135,NewCeil)*DaysNew/DIM,0))</f>
        <v/>
      </c>
      <c r="K135" s="19" t="str">
        <f aca="false">IF($A135="","",IF(UPPER(H135)="Y",ROUND(D135,0),J135))</f>
        <v/>
      </c>
      <c r="L135" s="19" t="str">
        <f aca="false">IF($A135="","",IF(UPPER(G135)="N",0,J135))</f>
        <v/>
      </c>
      <c r="M135" s="19" t="str">
        <f aca="false">IF($A135="","",J135)</f>
        <v/>
      </c>
      <c r="N135" s="19" t="str">
        <f aca="false">IF($A135="","",ROUND(K135*EERate,0))</f>
        <v/>
      </c>
      <c r="O135" s="19" t="str">
        <f aca="false">IF($A135="","",ROUND(L135*EPSRate,0))</f>
        <v/>
      </c>
      <c r="P135" s="19" t="str">
        <f aca="false">IF($A135="","",N135-O135)</f>
        <v/>
      </c>
      <c r="Q135" s="11" t="str">
        <f aca="false">IF($A135="","",IF(LEN(TEXT($A135,"0"))&lt;&gt;12,"UAN not 12 digits",IF(TRIM(B135)="","Name missing",IF(N(E135)&gt;DIM,"NCP &gt; days in month",IF(AND(UPPER(G135)&lt;&gt;"Y",UPPER(G135)&lt;&gt;"N"),"EPS flag must be Y/N",IF(AND(UPPER(H135)&lt;&gt;"Y",UPPER(H135)&lt;&gt;"N"),"Full-wage flag must be Y/N",IF(K135&gt;ROUND(C135,0),"EPF wages &gt; Gross","OK")))))))</f>
        <v/>
      </c>
      <c r="R135" s="11" t="str">
        <f aca="false">IF($A135="","",TEXT($A135,"0")&amp;"#~#"&amp;UPPER(TRIM(B135))&amp;"#~#"&amp;ROUND(C135,0)&amp;"#~#"&amp;K135&amp;"#~#"&amp;L135&amp;"#~#"&amp;M135&amp;"#~#"&amp;N135&amp;"#~#"&amp;O135&amp;"#~#"&amp;P135&amp;"#~#"&amp;N(E135)&amp;"#~#"&amp;N(F135))</f>
        <v/>
      </c>
    </row>
    <row r="136" customFormat="false" ht="15" hidden="false" customHeight="false" outlineLevel="0" collapsed="false">
      <c r="A136" s="17"/>
      <c r="C136" s="18"/>
      <c r="D136" s="18"/>
      <c r="J136" s="19" t="str">
        <f aca="false">IF($A136="","",ROUND(MIN(D136,OldCeil)*DaysOld/DIM+MIN(D136,NewCeil)*DaysNew/DIM,0))</f>
        <v/>
      </c>
      <c r="K136" s="19" t="str">
        <f aca="false">IF($A136="","",IF(UPPER(H136)="Y",ROUND(D136,0),J136))</f>
        <v/>
      </c>
      <c r="L136" s="19" t="str">
        <f aca="false">IF($A136="","",IF(UPPER(G136)="N",0,J136))</f>
        <v/>
      </c>
      <c r="M136" s="19" t="str">
        <f aca="false">IF($A136="","",J136)</f>
        <v/>
      </c>
      <c r="N136" s="19" t="str">
        <f aca="false">IF($A136="","",ROUND(K136*EERate,0))</f>
        <v/>
      </c>
      <c r="O136" s="19" t="str">
        <f aca="false">IF($A136="","",ROUND(L136*EPSRate,0))</f>
        <v/>
      </c>
      <c r="P136" s="19" t="str">
        <f aca="false">IF($A136="","",N136-O136)</f>
        <v/>
      </c>
      <c r="Q136" s="11" t="str">
        <f aca="false">IF($A136="","",IF(LEN(TEXT($A136,"0"))&lt;&gt;12,"UAN not 12 digits",IF(TRIM(B136)="","Name missing",IF(N(E136)&gt;DIM,"NCP &gt; days in month",IF(AND(UPPER(G136)&lt;&gt;"Y",UPPER(G136)&lt;&gt;"N"),"EPS flag must be Y/N",IF(AND(UPPER(H136)&lt;&gt;"Y",UPPER(H136)&lt;&gt;"N"),"Full-wage flag must be Y/N",IF(K136&gt;ROUND(C136,0),"EPF wages &gt; Gross","OK")))))))</f>
        <v/>
      </c>
      <c r="R136" s="11" t="str">
        <f aca="false">IF($A136="","",TEXT($A136,"0")&amp;"#~#"&amp;UPPER(TRIM(B136))&amp;"#~#"&amp;ROUND(C136,0)&amp;"#~#"&amp;K136&amp;"#~#"&amp;L136&amp;"#~#"&amp;M136&amp;"#~#"&amp;N136&amp;"#~#"&amp;O136&amp;"#~#"&amp;P136&amp;"#~#"&amp;N(E136)&amp;"#~#"&amp;N(F136))</f>
        <v/>
      </c>
    </row>
    <row r="137" customFormat="false" ht="15" hidden="false" customHeight="false" outlineLevel="0" collapsed="false">
      <c r="A137" s="17"/>
      <c r="C137" s="18"/>
      <c r="D137" s="18"/>
      <c r="J137" s="19" t="str">
        <f aca="false">IF($A137="","",ROUND(MIN(D137,OldCeil)*DaysOld/DIM+MIN(D137,NewCeil)*DaysNew/DIM,0))</f>
        <v/>
      </c>
      <c r="K137" s="19" t="str">
        <f aca="false">IF($A137="","",IF(UPPER(H137)="Y",ROUND(D137,0),J137))</f>
        <v/>
      </c>
      <c r="L137" s="19" t="str">
        <f aca="false">IF($A137="","",IF(UPPER(G137)="N",0,J137))</f>
        <v/>
      </c>
      <c r="M137" s="19" t="str">
        <f aca="false">IF($A137="","",J137)</f>
        <v/>
      </c>
      <c r="N137" s="19" t="str">
        <f aca="false">IF($A137="","",ROUND(K137*EERate,0))</f>
        <v/>
      </c>
      <c r="O137" s="19" t="str">
        <f aca="false">IF($A137="","",ROUND(L137*EPSRate,0))</f>
        <v/>
      </c>
      <c r="P137" s="19" t="str">
        <f aca="false">IF($A137="","",N137-O137)</f>
        <v/>
      </c>
      <c r="Q137" s="11" t="str">
        <f aca="false">IF($A137="","",IF(LEN(TEXT($A137,"0"))&lt;&gt;12,"UAN not 12 digits",IF(TRIM(B137)="","Name missing",IF(N(E137)&gt;DIM,"NCP &gt; days in month",IF(AND(UPPER(G137)&lt;&gt;"Y",UPPER(G137)&lt;&gt;"N"),"EPS flag must be Y/N",IF(AND(UPPER(H137)&lt;&gt;"Y",UPPER(H137)&lt;&gt;"N"),"Full-wage flag must be Y/N",IF(K137&gt;ROUND(C137,0),"EPF wages &gt; Gross","OK")))))))</f>
        <v/>
      </c>
      <c r="R137" s="11" t="str">
        <f aca="false">IF($A137="","",TEXT($A137,"0")&amp;"#~#"&amp;UPPER(TRIM(B137))&amp;"#~#"&amp;ROUND(C137,0)&amp;"#~#"&amp;K137&amp;"#~#"&amp;L137&amp;"#~#"&amp;M137&amp;"#~#"&amp;N137&amp;"#~#"&amp;O137&amp;"#~#"&amp;P137&amp;"#~#"&amp;N(E137)&amp;"#~#"&amp;N(F137))</f>
        <v/>
      </c>
    </row>
    <row r="138" customFormat="false" ht="15" hidden="false" customHeight="false" outlineLevel="0" collapsed="false">
      <c r="A138" s="17"/>
      <c r="C138" s="18"/>
      <c r="D138" s="18"/>
      <c r="J138" s="19" t="str">
        <f aca="false">IF($A138="","",ROUND(MIN(D138,OldCeil)*DaysOld/DIM+MIN(D138,NewCeil)*DaysNew/DIM,0))</f>
        <v/>
      </c>
      <c r="K138" s="19" t="str">
        <f aca="false">IF($A138="","",IF(UPPER(H138)="Y",ROUND(D138,0),J138))</f>
        <v/>
      </c>
      <c r="L138" s="19" t="str">
        <f aca="false">IF($A138="","",IF(UPPER(G138)="N",0,J138))</f>
        <v/>
      </c>
      <c r="M138" s="19" t="str">
        <f aca="false">IF($A138="","",J138)</f>
        <v/>
      </c>
      <c r="N138" s="19" t="str">
        <f aca="false">IF($A138="","",ROUND(K138*EERate,0))</f>
        <v/>
      </c>
      <c r="O138" s="19" t="str">
        <f aca="false">IF($A138="","",ROUND(L138*EPSRate,0))</f>
        <v/>
      </c>
      <c r="P138" s="19" t="str">
        <f aca="false">IF($A138="","",N138-O138)</f>
        <v/>
      </c>
      <c r="Q138" s="11" t="str">
        <f aca="false">IF($A138="","",IF(LEN(TEXT($A138,"0"))&lt;&gt;12,"UAN not 12 digits",IF(TRIM(B138)="","Name missing",IF(N(E138)&gt;DIM,"NCP &gt; days in month",IF(AND(UPPER(G138)&lt;&gt;"Y",UPPER(G138)&lt;&gt;"N"),"EPS flag must be Y/N",IF(AND(UPPER(H138)&lt;&gt;"Y",UPPER(H138)&lt;&gt;"N"),"Full-wage flag must be Y/N",IF(K138&gt;ROUND(C138,0),"EPF wages &gt; Gross","OK")))))))</f>
        <v/>
      </c>
      <c r="R138" s="11" t="str">
        <f aca="false">IF($A138="","",TEXT($A138,"0")&amp;"#~#"&amp;UPPER(TRIM(B138))&amp;"#~#"&amp;ROUND(C138,0)&amp;"#~#"&amp;K138&amp;"#~#"&amp;L138&amp;"#~#"&amp;M138&amp;"#~#"&amp;N138&amp;"#~#"&amp;O138&amp;"#~#"&amp;P138&amp;"#~#"&amp;N(E138)&amp;"#~#"&amp;N(F138))</f>
        <v/>
      </c>
    </row>
    <row r="139" customFormat="false" ht="15" hidden="false" customHeight="false" outlineLevel="0" collapsed="false">
      <c r="A139" s="17"/>
      <c r="C139" s="18"/>
      <c r="D139" s="18"/>
      <c r="J139" s="19" t="str">
        <f aca="false">IF($A139="","",ROUND(MIN(D139,OldCeil)*DaysOld/DIM+MIN(D139,NewCeil)*DaysNew/DIM,0))</f>
        <v/>
      </c>
      <c r="K139" s="19" t="str">
        <f aca="false">IF($A139="","",IF(UPPER(H139)="Y",ROUND(D139,0),J139))</f>
        <v/>
      </c>
      <c r="L139" s="19" t="str">
        <f aca="false">IF($A139="","",IF(UPPER(G139)="N",0,J139))</f>
        <v/>
      </c>
      <c r="M139" s="19" t="str">
        <f aca="false">IF($A139="","",J139)</f>
        <v/>
      </c>
      <c r="N139" s="19" t="str">
        <f aca="false">IF($A139="","",ROUND(K139*EERate,0))</f>
        <v/>
      </c>
      <c r="O139" s="19" t="str">
        <f aca="false">IF($A139="","",ROUND(L139*EPSRate,0))</f>
        <v/>
      </c>
      <c r="P139" s="19" t="str">
        <f aca="false">IF($A139="","",N139-O139)</f>
        <v/>
      </c>
      <c r="Q139" s="11" t="str">
        <f aca="false">IF($A139="","",IF(LEN(TEXT($A139,"0"))&lt;&gt;12,"UAN not 12 digits",IF(TRIM(B139)="","Name missing",IF(N(E139)&gt;DIM,"NCP &gt; days in month",IF(AND(UPPER(G139)&lt;&gt;"Y",UPPER(G139)&lt;&gt;"N"),"EPS flag must be Y/N",IF(AND(UPPER(H139)&lt;&gt;"Y",UPPER(H139)&lt;&gt;"N"),"Full-wage flag must be Y/N",IF(K139&gt;ROUND(C139,0),"EPF wages &gt; Gross","OK")))))))</f>
        <v/>
      </c>
      <c r="R139" s="11" t="str">
        <f aca="false">IF($A139="","",TEXT($A139,"0")&amp;"#~#"&amp;UPPER(TRIM(B139))&amp;"#~#"&amp;ROUND(C139,0)&amp;"#~#"&amp;K139&amp;"#~#"&amp;L139&amp;"#~#"&amp;M139&amp;"#~#"&amp;N139&amp;"#~#"&amp;O139&amp;"#~#"&amp;P139&amp;"#~#"&amp;N(E139)&amp;"#~#"&amp;N(F139))</f>
        <v/>
      </c>
    </row>
    <row r="140" customFormat="false" ht="15" hidden="false" customHeight="false" outlineLevel="0" collapsed="false">
      <c r="A140" s="17"/>
      <c r="C140" s="18"/>
      <c r="D140" s="18"/>
      <c r="J140" s="19" t="str">
        <f aca="false">IF($A140="","",ROUND(MIN(D140,OldCeil)*DaysOld/DIM+MIN(D140,NewCeil)*DaysNew/DIM,0))</f>
        <v/>
      </c>
      <c r="K140" s="19" t="str">
        <f aca="false">IF($A140="","",IF(UPPER(H140)="Y",ROUND(D140,0),J140))</f>
        <v/>
      </c>
      <c r="L140" s="19" t="str">
        <f aca="false">IF($A140="","",IF(UPPER(G140)="N",0,J140))</f>
        <v/>
      </c>
      <c r="M140" s="19" t="str">
        <f aca="false">IF($A140="","",J140)</f>
        <v/>
      </c>
      <c r="N140" s="19" t="str">
        <f aca="false">IF($A140="","",ROUND(K140*EERate,0))</f>
        <v/>
      </c>
      <c r="O140" s="19" t="str">
        <f aca="false">IF($A140="","",ROUND(L140*EPSRate,0))</f>
        <v/>
      </c>
      <c r="P140" s="19" t="str">
        <f aca="false">IF($A140="","",N140-O140)</f>
        <v/>
      </c>
      <c r="Q140" s="11" t="str">
        <f aca="false">IF($A140="","",IF(LEN(TEXT($A140,"0"))&lt;&gt;12,"UAN not 12 digits",IF(TRIM(B140)="","Name missing",IF(N(E140)&gt;DIM,"NCP &gt; days in month",IF(AND(UPPER(G140)&lt;&gt;"Y",UPPER(G140)&lt;&gt;"N"),"EPS flag must be Y/N",IF(AND(UPPER(H140)&lt;&gt;"Y",UPPER(H140)&lt;&gt;"N"),"Full-wage flag must be Y/N",IF(K140&gt;ROUND(C140,0),"EPF wages &gt; Gross","OK")))))))</f>
        <v/>
      </c>
      <c r="R140" s="11" t="str">
        <f aca="false">IF($A140="","",TEXT($A140,"0")&amp;"#~#"&amp;UPPER(TRIM(B140))&amp;"#~#"&amp;ROUND(C140,0)&amp;"#~#"&amp;K140&amp;"#~#"&amp;L140&amp;"#~#"&amp;M140&amp;"#~#"&amp;N140&amp;"#~#"&amp;O140&amp;"#~#"&amp;P140&amp;"#~#"&amp;N(E140)&amp;"#~#"&amp;N(F140))</f>
        <v/>
      </c>
    </row>
    <row r="141" customFormat="false" ht="15" hidden="false" customHeight="false" outlineLevel="0" collapsed="false">
      <c r="A141" s="17"/>
      <c r="C141" s="18"/>
      <c r="D141" s="18"/>
      <c r="J141" s="19" t="str">
        <f aca="false">IF($A141="","",ROUND(MIN(D141,OldCeil)*DaysOld/DIM+MIN(D141,NewCeil)*DaysNew/DIM,0))</f>
        <v/>
      </c>
      <c r="K141" s="19" t="str">
        <f aca="false">IF($A141="","",IF(UPPER(H141)="Y",ROUND(D141,0),J141))</f>
        <v/>
      </c>
      <c r="L141" s="19" t="str">
        <f aca="false">IF($A141="","",IF(UPPER(G141)="N",0,J141))</f>
        <v/>
      </c>
      <c r="M141" s="19" t="str">
        <f aca="false">IF($A141="","",J141)</f>
        <v/>
      </c>
      <c r="N141" s="19" t="str">
        <f aca="false">IF($A141="","",ROUND(K141*EERate,0))</f>
        <v/>
      </c>
      <c r="O141" s="19" t="str">
        <f aca="false">IF($A141="","",ROUND(L141*EPSRate,0))</f>
        <v/>
      </c>
      <c r="P141" s="19" t="str">
        <f aca="false">IF($A141="","",N141-O141)</f>
        <v/>
      </c>
      <c r="Q141" s="11" t="str">
        <f aca="false">IF($A141="","",IF(LEN(TEXT($A141,"0"))&lt;&gt;12,"UAN not 12 digits",IF(TRIM(B141)="","Name missing",IF(N(E141)&gt;DIM,"NCP &gt; days in month",IF(AND(UPPER(G141)&lt;&gt;"Y",UPPER(G141)&lt;&gt;"N"),"EPS flag must be Y/N",IF(AND(UPPER(H141)&lt;&gt;"Y",UPPER(H141)&lt;&gt;"N"),"Full-wage flag must be Y/N",IF(K141&gt;ROUND(C141,0),"EPF wages &gt; Gross","OK")))))))</f>
        <v/>
      </c>
      <c r="R141" s="11" t="str">
        <f aca="false">IF($A141="","",TEXT($A141,"0")&amp;"#~#"&amp;UPPER(TRIM(B141))&amp;"#~#"&amp;ROUND(C141,0)&amp;"#~#"&amp;K141&amp;"#~#"&amp;L141&amp;"#~#"&amp;M141&amp;"#~#"&amp;N141&amp;"#~#"&amp;O141&amp;"#~#"&amp;P141&amp;"#~#"&amp;N(E141)&amp;"#~#"&amp;N(F141))</f>
        <v/>
      </c>
    </row>
    <row r="142" customFormat="false" ht="15" hidden="false" customHeight="false" outlineLevel="0" collapsed="false">
      <c r="A142" s="17"/>
      <c r="C142" s="18"/>
      <c r="D142" s="18"/>
      <c r="J142" s="19" t="str">
        <f aca="false">IF($A142="","",ROUND(MIN(D142,OldCeil)*DaysOld/DIM+MIN(D142,NewCeil)*DaysNew/DIM,0))</f>
        <v/>
      </c>
      <c r="K142" s="19" t="str">
        <f aca="false">IF($A142="","",IF(UPPER(H142)="Y",ROUND(D142,0),J142))</f>
        <v/>
      </c>
      <c r="L142" s="19" t="str">
        <f aca="false">IF($A142="","",IF(UPPER(G142)="N",0,J142))</f>
        <v/>
      </c>
      <c r="M142" s="19" t="str">
        <f aca="false">IF($A142="","",J142)</f>
        <v/>
      </c>
      <c r="N142" s="19" t="str">
        <f aca="false">IF($A142="","",ROUND(K142*EERate,0))</f>
        <v/>
      </c>
      <c r="O142" s="19" t="str">
        <f aca="false">IF($A142="","",ROUND(L142*EPSRate,0))</f>
        <v/>
      </c>
      <c r="P142" s="19" t="str">
        <f aca="false">IF($A142="","",N142-O142)</f>
        <v/>
      </c>
      <c r="Q142" s="11" t="str">
        <f aca="false">IF($A142="","",IF(LEN(TEXT($A142,"0"))&lt;&gt;12,"UAN not 12 digits",IF(TRIM(B142)="","Name missing",IF(N(E142)&gt;DIM,"NCP &gt; days in month",IF(AND(UPPER(G142)&lt;&gt;"Y",UPPER(G142)&lt;&gt;"N"),"EPS flag must be Y/N",IF(AND(UPPER(H142)&lt;&gt;"Y",UPPER(H142)&lt;&gt;"N"),"Full-wage flag must be Y/N",IF(K142&gt;ROUND(C142,0),"EPF wages &gt; Gross","OK")))))))</f>
        <v/>
      </c>
      <c r="R142" s="11" t="str">
        <f aca="false">IF($A142="","",TEXT($A142,"0")&amp;"#~#"&amp;UPPER(TRIM(B142))&amp;"#~#"&amp;ROUND(C142,0)&amp;"#~#"&amp;K142&amp;"#~#"&amp;L142&amp;"#~#"&amp;M142&amp;"#~#"&amp;N142&amp;"#~#"&amp;O142&amp;"#~#"&amp;P142&amp;"#~#"&amp;N(E142)&amp;"#~#"&amp;N(F142))</f>
        <v/>
      </c>
    </row>
    <row r="143" customFormat="false" ht="15" hidden="false" customHeight="false" outlineLevel="0" collapsed="false">
      <c r="A143" s="17"/>
      <c r="C143" s="18"/>
      <c r="D143" s="18"/>
      <c r="J143" s="19" t="str">
        <f aca="false">IF($A143="","",ROUND(MIN(D143,OldCeil)*DaysOld/DIM+MIN(D143,NewCeil)*DaysNew/DIM,0))</f>
        <v/>
      </c>
      <c r="K143" s="19" t="str">
        <f aca="false">IF($A143="","",IF(UPPER(H143)="Y",ROUND(D143,0),J143))</f>
        <v/>
      </c>
      <c r="L143" s="19" t="str">
        <f aca="false">IF($A143="","",IF(UPPER(G143)="N",0,J143))</f>
        <v/>
      </c>
      <c r="M143" s="19" t="str">
        <f aca="false">IF($A143="","",J143)</f>
        <v/>
      </c>
      <c r="N143" s="19" t="str">
        <f aca="false">IF($A143="","",ROUND(K143*EERate,0))</f>
        <v/>
      </c>
      <c r="O143" s="19" t="str">
        <f aca="false">IF($A143="","",ROUND(L143*EPSRate,0))</f>
        <v/>
      </c>
      <c r="P143" s="19" t="str">
        <f aca="false">IF($A143="","",N143-O143)</f>
        <v/>
      </c>
      <c r="Q143" s="11" t="str">
        <f aca="false">IF($A143="","",IF(LEN(TEXT($A143,"0"))&lt;&gt;12,"UAN not 12 digits",IF(TRIM(B143)="","Name missing",IF(N(E143)&gt;DIM,"NCP &gt; days in month",IF(AND(UPPER(G143)&lt;&gt;"Y",UPPER(G143)&lt;&gt;"N"),"EPS flag must be Y/N",IF(AND(UPPER(H143)&lt;&gt;"Y",UPPER(H143)&lt;&gt;"N"),"Full-wage flag must be Y/N",IF(K143&gt;ROUND(C143,0),"EPF wages &gt; Gross","OK")))))))</f>
        <v/>
      </c>
      <c r="R143" s="11" t="str">
        <f aca="false">IF($A143="","",TEXT($A143,"0")&amp;"#~#"&amp;UPPER(TRIM(B143))&amp;"#~#"&amp;ROUND(C143,0)&amp;"#~#"&amp;K143&amp;"#~#"&amp;L143&amp;"#~#"&amp;M143&amp;"#~#"&amp;N143&amp;"#~#"&amp;O143&amp;"#~#"&amp;P143&amp;"#~#"&amp;N(E143)&amp;"#~#"&amp;N(F143))</f>
        <v/>
      </c>
    </row>
    <row r="144" customFormat="false" ht="15" hidden="false" customHeight="false" outlineLevel="0" collapsed="false">
      <c r="A144" s="17"/>
      <c r="C144" s="18"/>
      <c r="D144" s="18"/>
      <c r="J144" s="19" t="str">
        <f aca="false">IF($A144="","",ROUND(MIN(D144,OldCeil)*DaysOld/DIM+MIN(D144,NewCeil)*DaysNew/DIM,0))</f>
        <v/>
      </c>
      <c r="K144" s="19" t="str">
        <f aca="false">IF($A144="","",IF(UPPER(H144)="Y",ROUND(D144,0),J144))</f>
        <v/>
      </c>
      <c r="L144" s="19" t="str">
        <f aca="false">IF($A144="","",IF(UPPER(G144)="N",0,J144))</f>
        <v/>
      </c>
      <c r="M144" s="19" t="str">
        <f aca="false">IF($A144="","",J144)</f>
        <v/>
      </c>
      <c r="N144" s="19" t="str">
        <f aca="false">IF($A144="","",ROUND(K144*EERate,0))</f>
        <v/>
      </c>
      <c r="O144" s="19" t="str">
        <f aca="false">IF($A144="","",ROUND(L144*EPSRate,0))</f>
        <v/>
      </c>
      <c r="P144" s="19" t="str">
        <f aca="false">IF($A144="","",N144-O144)</f>
        <v/>
      </c>
      <c r="Q144" s="11" t="str">
        <f aca="false">IF($A144="","",IF(LEN(TEXT($A144,"0"))&lt;&gt;12,"UAN not 12 digits",IF(TRIM(B144)="","Name missing",IF(N(E144)&gt;DIM,"NCP &gt; days in month",IF(AND(UPPER(G144)&lt;&gt;"Y",UPPER(G144)&lt;&gt;"N"),"EPS flag must be Y/N",IF(AND(UPPER(H144)&lt;&gt;"Y",UPPER(H144)&lt;&gt;"N"),"Full-wage flag must be Y/N",IF(K144&gt;ROUND(C144,0),"EPF wages &gt; Gross","OK")))))))</f>
        <v/>
      </c>
      <c r="R144" s="11" t="str">
        <f aca="false">IF($A144="","",TEXT($A144,"0")&amp;"#~#"&amp;UPPER(TRIM(B144))&amp;"#~#"&amp;ROUND(C144,0)&amp;"#~#"&amp;K144&amp;"#~#"&amp;L144&amp;"#~#"&amp;M144&amp;"#~#"&amp;N144&amp;"#~#"&amp;O144&amp;"#~#"&amp;P144&amp;"#~#"&amp;N(E144)&amp;"#~#"&amp;N(F144))</f>
        <v/>
      </c>
    </row>
    <row r="145" customFormat="false" ht="15" hidden="false" customHeight="false" outlineLevel="0" collapsed="false">
      <c r="A145" s="17"/>
      <c r="C145" s="18"/>
      <c r="D145" s="18"/>
      <c r="J145" s="19" t="str">
        <f aca="false">IF($A145="","",ROUND(MIN(D145,OldCeil)*DaysOld/DIM+MIN(D145,NewCeil)*DaysNew/DIM,0))</f>
        <v/>
      </c>
      <c r="K145" s="19" t="str">
        <f aca="false">IF($A145="","",IF(UPPER(H145)="Y",ROUND(D145,0),J145))</f>
        <v/>
      </c>
      <c r="L145" s="19" t="str">
        <f aca="false">IF($A145="","",IF(UPPER(G145)="N",0,J145))</f>
        <v/>
      </c>
      <c r="M145" s="19" t="str">
        <f aca="false">IF($A145="","",J145)</f>
        <v/>
      </c>
      <c r="N145" s="19" t="str">
        <f aca="false">IF($A145="","",ROUND(K145*EERate,0))</f>
        <v/>
      </c>
      <c r="O145" s="19" t="str">
        <f aca="false">IF($A145="","",ROUND(L145*EPSRate,0))</f>
        <v/>
      </c>
      <c r="P145" s="19" t="str">
        <f aca="false">IF($A145="","",N145-O145)</f>
        <v/>
      </c>
      <c r="Q145" s="11" t="str">
        <f aca="false">IF($A145="","",IF(LEN(TEXT($A145,"0"))&lt;&gt;12,"UAN not 12 digits",IF(TRIM(B145)="","Name missing",IF(N(E145)&gt;DIM,"NCP &gt; days in month",IF(AND(UPPER(G145)&lt;&gt;"Y",UPPER(G145)&lt;&gt;"N"),"EPS flag must be Y/N",IF(AND(UPPER(H145)&lt;&gt;"Y",UPPER(H145)&lt;&gt;"N"),"Full-wage flag must be Y/N",IF(K145&gt;ROUND(C145,0),"EPF wages &gt; Gross","OK")))))))</f>
        <v/>
      </c>
      <c r="R145" s="11" t="str">
        <f aca="false">IF($A145="","",TEXT($A145,"0")&amp;"#~#"&amp;UPPER(TRIM(B145))&amp;"#~#"&amp;ROUND(C145,0)&amp;"#~#"&amp;K145&amp;"#~#"&amp;L145&amp;"#~#"&amp;M145&amp;"#~#"&amp;N145&amp;"#~#"&amp;O145&amp;"#~#"&amp;P145&amp;"#~#"&amp;N(E145)&amp;"#~#"&amp;N(F145))</f>
        <v/>
      </c>
    </row>
    <row r="146" customFormat="false" ht="15" hidden="false" customHeight="false" outlineLevel="0" collapsed="false">
      <c r="A146" s="17"/>
      <c r="C146" s="18"/>
      <c r="D146" s="18"/>
      <c r="J146" s="19" t="str">
        <f aca="false">IF($A146="","",ROUND(MIN(D146,OldCeil)*DaysOld/DIM+MIN(D146,NewCeil)*DaysNew/DIM,0))</f>
        <v/>
      </c>
      <c r="K146" s="19" t="str">
        <f aca="false">IF($A146="","",IF(UPPER(H146)="Y",ROUND(D146,0),J146))</f>
        <v/>
      </c>
      <c r="L146" s="19" t="str">
        <f aca="false">IF($A146="","",IF(UPPER(G146)="N",0,J146))</f>
        <v/>
      </c>
      <c r="M146" s="19" t="str">
        <f aca="false">IF($A146="","",J146)</f>
        <v/>
      </c>
      <c r="N146" s="19" t="str">
        <f aca="false">IF($A146="","",ROUND(K146*EERate,0))</f>
        <v/>
      </c>
      <c r="O146" s="19" t="str">
        <f aca="false">IF($A146="","",ROUND(L146*EPSRate,0))</f>
        <v/>
      </c>
      <c r="P146" s="19" t="str">
        <f aca="false">IF($A146="","",N146-O146)</f>
        <v/>
      </c>
      <c r="Q146" s="11" t="str">
        <f aca="false">IF($A146="","",IF(LEN(TEXT($A146,"0"))&lt;&gt;12,"UAN not 12 digits",IF(TRIM(B146)="","Name missing",IF(N(E146)&gt;DIM,"NCP &gt; days in month",IF(AND(UPPER(G146)&lt;&gt;"Y",UPPER(G146)&lt;&gt;"N"),"EPS flag must be Y/N",IF(AND(UPPER(H146)&lt;&gt;"Y",UPPER(H146)&lt;&gt;"N"),"Full-wage flag must be Y/N",IF(K146&gt;ROUND(C146,0),"EPF wages &gt; Gross","OK")))))))</f>
        <v/>
      </c>
      <c r="R146" s="11" t="str">
        <f aca="false">IF($A146="","",TEXT($A146,"0")&amp;"#~#"&amp;UPPER(TRIM(B146))&amp;"#~#"&amp;ROUND(C146,0)&amp;"#~#"&amp;K146&amp;"#~#"&amp;L146&amp;"#~#"&amp;M146&amp;"#~#"&amp;N146&amp;"#~#"&amp;O146&amp;"#~#"&amp;P146&amp;"#~#"&amp;N(E146)&amp;"#~#"&amp;N(F146))</f>
        <v/>
      </c>
    </row>
    <row r="147" customFormat="false" ht="15" hidden="false" customHeight="false" outlineLevel="0" collapsed="false">
      <c r="A147" s="17"/>
      <c r="C147" s="18"/>
      <c r="D147" s="18"/>
      <c r="J147" s="19" t="str">
        <f aca="false">IF($A147="","",ROUND(MIN(D147,OldCeil)*DaysOld/DIM+MIN(D147,NewCeil)*DaysNew/DIM,0))</f>
        <v/>
      </c>
      <c r="K147" s="19" t="str">
        <f aca="false">IF($A147="","",IF(UPPER(H147)="Y",ROUND(D147,0),J147))</f>
        <v/>
      </c>
      <c r="L147" s="19" t="str">
        <f aca="false">IF($A147="","",IF(UPPER(G147)="N",0,J147))</f>
        <v/>
      </c>
      <c r="M147" s="19" t="str">
        <f aca="false">IF($A147="","",J147)</f>
        <v/>
      </c>
      <c r="N147" s="19" t="str">
        <f aca="false">IF($A147="","",ROUND(K147*EERate,0))</f>
        <v/>
      </c>
      <c r="O147" s="19" t="str">
        <f aca="false">IF($A147="","",ROUND(L147*EPSRate,0))</f>
        <v/>
      </c>
      <c r="P147" s="19" t="str">
        <f aca="false">IF($A147="","",N147-O147)</f>
        <v/>
      </c>
      <c r="Q147" s="11" t="str">
        <f aca="false">IF($A147="","",IF(LEN(TEXT($A147,"0"))&lt;&gt;12,"UAN not 12 digits",IF(TRIM(B147)="","Name missing",IF(N(E147)&gt;DIM,"NCP &gt; days in month",IF(AND(UPPER(G147)&lt;&gt;"Y",UPPER(G147)&lt;&gt;"N"),"EPS flag must be Y/N",IF(AND(UPPER(H147)&lt;&gt;"Y",UPPER(H147)&lt;&gt;"N"),"Full-wage flag must be Y/N",IF(K147&gt;ROUND(C147,0),"EPF wages &gt; Gross","OK")))))))</f>
        <v/>
      </c>
      <c r="R147" s="11" t="str">
        <f aca="false">IF($A147="","",TEXT($A147,"0")&amp;"#~#"&amp;UPPER(TRIM(B147))&amp;"#~#"&amp;ROUND(C147,0)&amp;"#~#"&amp;K147&amp;"#~#"&amp;L147&amp;"#~#"&amp;M147&amp;"#~#"&amp;N147&amp;"#~#"&amp;O147&amp;"#~#"&amp;P147&amp;"#~#"&amp;N(E147)&amp;"#~#"&amp;N(F147))</f>
        <v/>
      </c>
    </row>
    <row r="148" customFormat="false" ht="15" hidden="false" customHeight="false" outlineLevel="0" collapsed="false">
      <c r="A148" s="17"/>
      <c r="C148" s="18"/>
      <c r="D148" s="18"/>
      <c r="J148" s="19" t="str">
        <f aca="false">IF($A148="","",ROUND(MIN(D148,OldCeil)*DaysOld/DIM+MIN(D148,NewCeil)*DaysNew/DIM,0))</f>
        <v/>
      </c>
      <c r="K148" s="19" t="str">
        <f aca="false">IF($A148="","",IF(UPPER(H148)="Y",ROUND(D148,0),J148))</f>
        <v/>
      </c>
      <c r="L148" s="19" t="str">
        <f aca="false">IF($A148="","",IF(UPPER(G148)="N",0,J148))</f>
        <v/>
      </c>
      <c r="M148" s="19" t="str">
        <f aca="false">IF($A148="","",J148)</f>
        <v/>
      </c>
      <c r="N148" s="19" t="str">
        <f aca="false">IF($A148="","",ROUND(K148*EERate,0))</f>
        <v/>
      </c>
      <c r="O148" s="19" t="str">
        <f aca="false">IF($A148="","",ROUND(L148*EPSRate,0))</f>
        <v/>
      </c>
      <c r="P148" s="19" t="str">
        <f aca="false">IF($A148="","",N148-O148)</f>
        <v/>
      </c>
      <c r="Q148" s="11" t="str">
        <f aca="false">IF($A148="","",IF(LEN(TEXT($A148,"0"))&lt;&gt;12,"UAN not 12 digits",IF(TRIM(B148)="","Name missing",IF(N(E148)&gt;DIM,"NCP &gt; days in month",IF(AND(UPPER(G148)&lt;&gt;"Y",UPPER(G148)&lt;&gt;"N"),"EPS flag must be Y/N",IF(AND(UPPER(H148)&lt;&gt;"Y",UPPER(H148)&lt;&gt;"N"),"Full-wage flag must be Y/N",IF(K148&gt;ROUND(C148,0),"EPF wages &gt; Gross","OK")))))))</f>
        <v/>
      </c>
      <c r="R148" s="11" t="str">
        <f aca="false">IF($A148="","",TEXT($A148,"0")&amp;"#~#"&amp;UPPER(TRIM(B148))&amp;"#~#"&amp;ROUND(C148,0)&amp;"#~#"&amp;K148&amp;"#~#"&amp;L148&amp;"#~#"&amp;M148&amp;"#~#"&amp;N148&amp;"#~#"&amp;O148&amp;"#~#"&amp;P148&amp;"#~#"&amp;N(E148)&amp;"#~#"&amp;N(F148))</f>
        <v/>
      </c>
    </row>
    <row r="149" customFormat="false" ht="15" hidden="false" customHeight="false" outlineLevel="0" collapsed="false">
      <c r="A149" s="17"/>
      <c r="C149" s="18"/>
      <c r="D149" s="18"/>
      <c r="J149" s="19" t="str">
        <f aca="false">IF($A149="","",ROUND(MIN(D149,OldCeil)*DaysOld/DIM+MIN(D149,NewCeil)*DaysNew/DIM,0))</f>
        <v/>
      </c>
      <c r="K149" s="19" t="str">
        <f aca="false">IF($A149="","",IF(UPPER(H149)="Y",ROUND(D149,0),J149))</f>
        <v/>
      </c>
      <c r="L149" s="19" t="str">
        <f aca="false">IF($A149="","",IF(UPPER(G149)="N",0,J149))</f>
        <v/>
      </c>
      <c r="M149" s="19" t="str">
        <f aca="false">IF($A149="","",J149)</f>
        <v/>
      </c>
      <c r="N149" s="19" t="str">
        <f aca="false">IF($A149="","",ROUND(K149*EERate,0))</f>
        <v/>
      </c>
      <c r="O149" s="19" t="str">
        <f aca="false">IF($A149="","",ROUND(L149*EPSRate,0))</f>
        <v/>
      </c>
      <c r="P149" s="19" t="str">
        <f aca="false">IF($A149="","",N149-O149)</f>
        <v/>
      </c>
      <c r="Q149" s="11" t="str">
        <f aca="false">IF($A149="","",IF(LEN(TEXT($A149,"0"))&lt;&gt;12,"UAN not 12 digits",IF(TRIM(B149)="","Name missing",IF(N(E149)&gt;DIM,"NCP &gt; days in month",IF(AND(UPPER(G149)&lt;&gt;"Y",UPPER(G149)&lt;&gt;"N"),"EPS flag must be Y/N",IF(AND(UPPER(H149)&lt;&gt;"Y",UPPER(H149)&lt;&gt;"N"),"Full-wage flag must be Y/N",IF(K149&gt;ROUND(C149,0),"EPF wages &gt; Gross","OK")))))))</f>
        <v/>
      </c>
      <c r="R149" s="11" t="str">
        <f aca="false">IF($A149="","",TEXT($A149,"0")&amp;"#~#"&amp;UPPER(TRIM(B149))&amp;"#~#"&amp;ROUND(C149,0)&amp;"#~#"&amp;K149&amp;"#~#"&amp;L149&amp;"#~#"&amp;M149&amp;"#~#"&amp;N149&amp;"#~#"&amp;O149&amp;"#~#"&amp;P149&amp;"#~#"&amp;N(E149)&amp;"#~#"&amp;N(F149))</f>
        <v/>
      </c>
    </row>
    <row r="150" customFormat="false" ht="15" hidden="false" customHeight="false" outlineLevel="0" collapsed="false">
      <c r="A150" s="17"/>
      <c r="C150" s="18"/>
      <c r="D150" s="18"/>
      <c r="J150" s="19" t="str">
        <f aca="false">IF($A150="","",ROUND(MIN(D150,OldCeil)*DaysOld/DIM+MIN(D150,NewCeil)*DaysNew/DIM,0))</f>
        <v/>
      </c>
      <c r="K150" s="19" t="str">
        <f aca="false">IF($A150="","",IF(UPPER(H150)="Y",ROUND(D150,0),J150))</f>
        <v/>
      </c>
      <c r="L150" s="19" t="str">
        <f aca="false">IF($A150="","",IF(UPPER(G150)="N",0,J150))</f>
        <v/>
      </c>
      <c r="M150" s="19" t="str">
        <f aca="false">IF($A150="","",J150)</f>
        <v/>
      </c>
      <c r="N150" s="19" t="str">
        <f aca="false">IF($A150="","",ROUND(K150*EERate,0))</f>
        <v/>
      </c>
      <c r="O150" s="19" t="str">
        <f aca="false">IF($A150="","",ROUND(L150*EPSRate,0))</f>
        <v/>
      </c>
      <c r="P150" s="19" t="str">
        <f aca="false">IF($A150="","",N150-O150)</f>
        <v/>
      </c>
      <c r="Q150" s="11" t="str">
        <f aca="false">IF($A150="","",IF(LEN(TEXT($A150,"0"))&lt;&gt;12,"UAN not 12 digits",IF(TRIM(B150)="","Name missing",IF(N(E150)&gt;DIM,"NCP &gt; days in month",IF(AND(UPPER(G150)&lt;&gt;"Y",UPPER(G150)&lt;&gt;"N"),"EPS flag must be Y/N",IF(AND(UPPER(H150)&lt;&gt;"Y",UPPER(H150)&lt;&gt;"N"),"Full-wage flag must be Y/N",IF(K150&gt;ROUND(C150,0),"EPF wages &gt; Gross","OK")))))))</f>
        <v/>
      </c>
      <c r="R150" s="11" t="str">
        <f aca="false">IF($A150="","",TEXT($A150,"0")&amp;"#~#"&amp;UPPER(TRIM(B150))&amp;"#~#"&amp;ROUND(C150,0)&amp;"#~#"&amp;K150&amp;"#~#"&amp;L150&amp;"#~#"&amp;M150&amp;"#~#"&amp;N150&amp;"#~#"&amp;O150&amp;"#~#"&amp;P150&amp;"#~#"&amp;N(E150)&amp;"#~#"&amp;N(F150))</f>
        <v/>
      </c>
    </row>
    <row r="151" customFormat="false" ht="15" hidden="false" customHeight="false" outlineLevel="0" collapsed="false">
      <c r="A151" s="17"/>
      <c r="C151" s="18"/>
      <c r="D151" s="18"/>
      <c r="J151" s="19" t="str">
        <f aca="false">IF($A151="","",ROUND(MIN(D151,OldCeil)*DaysOld/DIM+MIN(D151,NewCeil)*DaysNew/DIM,0))</f>
        <v/>
      </c>
      <c r="K151" s="19" t="str">
        <f aca="false">IF($A151="","",IF(UPPER(H151)="Y",ROUND(D151,0),J151))</f>
        <v/>
      </c>
      <c r="L151" s="19" t="str">
        <f aca="false">IF($A151="","",IF(UPPER(G151)="N",0,J151))</f>
        <v/>
      </c>
      <c r="M151" s="19" t="str">
        <f aca="false">IF($A151="","",J151)</f>
        <v/>
      </c>
      <c r="N151" s="19" t="str">
        <f aca="false">IF($A151="","",ROUND(K151*EERate,0))</f>
        <v/>
      </c>
      <c r="O151" s="19" t="str">
        <f aca="false">IF($A151="","",ROUND(L151*EPSRate,0))</f>
        <v/>
      </c>
      <c r="P151" s="19" t="str">
        <f aca="false">IF($A151="","",N151-O151)</f>
        <v/>
      </c>
      <c r="Q151" s="11" t="str">
        <f aca="false">IF($A151="","",IF(LEN(TEXT($A151,"0"))&lt;&gt;12,"UAN not 12 digits",IF(TRIM(B151)="","Name missing",IF(N(E151)&gt;DIM,"NCP &gt; days in month",IF(AND(UPPER(G151)&lt;&gt;"Y",UPPER(G151)&lt;&gt;"N"),"EPS flag must be Y/N",IF(AND(UPPER(H151)&lt;&gt;"Y",UPPER(H151)&lt;&gt;"N"),"Full-wage flag must be Y/N",IF(K151&gt;ROUND(C151,0),"EPF wages &gt; Gross","OK")))))))</f>
        <v/>
      </c>
      <c r="R151" s="11" t="str">
        <f aca="false">IF($A151="","",TEXT($A151,"0")&amp;"#~#"&amp;UPPER(TRIM(B151))&amp;"#~#"&amp;ROUND(C151,0)&amp;"#~#"&amp;K151&amp;"#~#"&amp;L151&amp;"#~#"&amp;M151&amp;"#~#"&amp;N151&amp;"#~#"&amp;O151&amp;"#~#"&amp;P151&amp;"#~#"&amp;N(E151)&amp;"#~#"&amp;N(F151))</f>
        <v/>
      </c>
    </row>
    <row r="152" customFormat="false" ht="15" hidden="false" customHeight="false" outlineLevel="0" collapsed="false">
      <c r="A152" s="17"/>
      <c r="C152" s="18"/>
      <c r="D152" s="18"/>
      <c r="J152" s="19" t="str">
        <f aca="false">IF($A152="","",ROUND(MIN(D152,OldCeil)*DaysOld/DIM+MIN(D152,NewCeil)*DaysNew/DIM,0))</f>
        <v/>
      </c>
      <c r="K152" s="19" t="str">
        <f aca="false">IF($A152="","",IF(UPPER(H152)="Y",ROUND(D152,0),J152))</f>
        <v/>
      </c>
      <c r="L152" s="19" t="str">
        <f aca="false">IF($A152="","",IF(UPPER(G152)="N",0,J152))</f>
        <v/>
      </c>
      <c r="M152" s="19" t="str">
        <f aca="false">IF($A152="","",J152)</f>
        <v/>
      </c>
      <c r="N152" s="19" t="str">
        <f aca="false">IF($A152="","",ROUND(K152*EERate,0))</f>
        <v/>
      </c>
      <c r="O152" s="19" t="str">
        <f aca="false">IF($A152="","",ROUND(L152*EPSRate,0))</f>
        <v/>
      </c>
      <c r="P152" s="19" t="str">
        <f aca="false">IF($A152="","",N152-O152)</f>
        <v/>
      </c>
      <c r="Q152" s="11" t="str">
        <f aca="false">IF($A152="","",IF(LEN(TEXT($A152,"0"))&lt;&gt;12,"UAN not 12 digits",IF(TRIM(B152)="","Name missing",IF(N(E152)&gt;DIM,"NCP &gt; days in month",IF(AND(UPPER(G152)&lt;&gt;"Y",UPPER(G152)&lt;&gt;"N"),"EPS flag must be Y/N",IF(AND(UPPER(H152)&lt;&gt;"Y",UPPER(H152)&lt;&gt;"N"),"Full-wage flag must be Y/N",IF(K152&gt;ROUND(C152,0),"EPF wages &gt; Gross","OK")))))))</f>
        <v/>
      </c>
      <c r="R152" s="11" t="str">
        <f aca="false">IF($A152="","",TEXT($A152,"0")&amp;"#~#"&amp;UPPER(TRIM(B152))&amp;"#~#"&amp;ROUND(C152,0)&amp;"#~#"&amp;K152&amp;"#~#"&amp;L152&amp;"#~#"&amp;M152&amp;"#~#"&amp;N152&amp;"#~#"&amp;O152&amp;"#~#"&amp;P152&amp;"#~#"&amp;N(E152)&amp;"#~#"&amp;N(F152))</f>
        <v/>
      </c>
    </row>
    <row r="153" customFormat="false" ht="15" hidden="false" customHeight="false" outlineLevel="0" collapsed="false">
      <c r="A153" s="17"/>
      <c r="C153" s="18"/>
      <c r="D153" s="18"/>
      <c r="J153" s="19" t="str">
        <f aca="false">IF($A153="","",ROUND(MIN(D153,OldCeil)*DaysOld/DIM+MIN(D153,NewCeil)*DaysNew/DIM,0))</f>
        <v/>
      </c>
      <c r="K153" s="19" t="str">
        <f aca="false">IF($A153="","",IF(UPPER(H153)="Y",ROUND(D153,0),J153))</f>
        <v/>
      </c>
      <c r="L153" s="19" t="str">
        <f aca="false">IF($A153="","",IF(UPPER(G153)="N",0,J153))</f>
        <v/>
      </c>
      <c r="M153" s="19" t="str">
        <f aca="false">IF($A153="","",J153)</f>
        <v/>
      </c>
      <c r="N153" s="19" t="str">
        <f aca="false">IF($A153="","",ROUND(K153*EERate,0))</f>
        <v/>
      </c>
      <c r="O153" s="19" t="str">
        <f aca="false">IF($A153="","",ROUND(L153*EPSRate,0))</f>
        <v/>
      </c>
      <c r="P153" s="19" t="str">
        <f aca="false">IF($A153="","",N153-O153)</f>
        <v/>
      </c>
      <c r="Q153" s="11" t="str">
        <f aca="false">IF($A153="","",IF(LEN(TEXT($A153,"0"))&lt;&gt;12,"UAN not 12 digits",IF(TRIM(B153)="","Name missing",IF(N(E153)&gt;DIM,"NCP &gt; days in month",IF(AND(UPPER(G153)&lt;&gt;"Y",UPPER(G153)&lt;&gt;"N"),"EPS flag must be Y/N",IF(AND(UPPER(H153)&lt;&gt;"Y",UPPER(H153)&lt;&gt;"N"),"Full-wage flag must be Y/N",IF(K153&gt;ROUND(C153,0),"EPF wages &gt; Gross","OK")))))))</f>
        <v/>
      </c>
      <c r="R153" s="11" t="str">
        <f aca="false">IF($A153="","",TEXT($A153,"0")&amp;"#~#"&amp;UPPER(TRIM(B153))&amp;"#~#"&amp;ROUND(C153,0)&amp;"#~#"&amp;K153&amp;"#~#"&amp;L153&amp;"#~#"&amp;M153&amp;"#~#"&amp;N153&amp;"#~#"&amp;O153&amp;"#~#"&amp;P153&amp;"#~#"&amp;N(E153)&amp;"#~#"&amp;N(F153))</f>
        <v/>
      </c>
    </row>
    <row r="154" customFormat="false" ht="15" hidden="false" customHeight="false" outlineLevel="0" collapsed="false">
      <c r="A154" s="17"/>
      <c r="C154" s="18"/>
      <c r="D154" s="18"/>
      <c r="J154" s="19" t="str">
        <f aca="false">IF($A154="","",ROUND(MIN(D154,OldCeil)*DaysOld/DIM+MIN(D154,NewCeil)*DaysNew/DIM,0))</f>
        <v/>
      </c>
      <c r="K154" s="19" t="str">
        <f aca="false">IF($A154="","",IF(UPPER(H154)="Y",ROUND(D154,0),J154))</f>
        <v/>
      </c>
      <c r="L154" s="19" t="str">
        <f aca="false">IF($A154="","",IF(UPPER(G154)="N",0,J154))</f>
        <v/>
      </c>
      <c r="M154" s="19" t="str">
        <f aca="false">IF($A154="","",J154)</f>
        <v/>
      </c>
      <c r="N154" s="19" t="str">
        <f aca="false">IF($A154="","",ROUND(K154*EERate,0))</f>
        <v/>
      </c>
      <c r="O154" s="19" t="str">
        <f aca="false">IF($A154="","",ROUND(L154*EPSRate,0))</f>
        <v/>
      </c>
      <c r="P154" s="19" t="str">
        <f aca="false">IF($A154="","",N154-O154)</f>
        <v/>
      </c>
      <c r="Q154" s="11" t="str">
        <f aca="false">IF($A154="","",IF(LEN(TEXT($A154,"0"))&lt;&gt;12,"UAN not 12 digits",IF(TRIM(B154)="","Name missing",IF(N(E154)&gt;DIM,"NCP &gt; days in month",IF(AND(UPPER(G154)&lt;&gt;"Y",UPPER(G154)&lt;&gt;"N"),"EPS flag must be Y/N",IF(AND(UPPER(H154)&lt;&gt;"Y",UPPER(H154)&lt;&gt;"N"),"Full-wage flag must be Y/N",IF(K154&gt;ROUND(C154,0),"EPF wages &gt; Gross","OK")))))))</f>
        <v/>
      </c>
      <c r="R154" s="11" t="str">
        <f aca="false">IF($A154="","",TEXT($A154,"0")&amp;"#~#"&amp;UPPER(TRIM(B154))&amp;"#~#"&amp;ROUND(C154,0)&amp;"#~#"&amp;K154&amp;"#~#"&amp;L154&amp;"#~#"&amp;M154&amp;"#~#"&amp;N154&amp;"#~#"&amp;O154&amp;"#~#"&amp;P154&amp;"#~#"&amp;N(E154)&amp;"#~#"&amp;N(F154))</f>
        <v/>
      </c>
    </row>
    <row r="155" customFormat="false" ht="15" hidden="false" customHeight="false" outlineLevel="0" collapsed="false">
      <c r="A155" s="17"/>
      <c r="C155" s="18"/>
      <c r="D155" s="18"/>
      <c r="J155" s="19" t="str">
        <f aca="false">IF($A155="","",ROUND(MIN(D155,OldCeil)*DaysOld/DIM+MIN(D155,NewCeil)*DaysNew/DIM,0))</f>
        <v/>
      </c>
      <c r="K155" s="19" t="str">
        <f aca="false">IF($A155="","",IF(UPPER(H155)="Y",ROUND(D155,0),J155))</f>
        <v/>
      </c>
      <c r="L155" s="19" t="str">
        <f aca="false">IF($A155="","",IF(UPPER(G155)="N",0,J155))</f>
        <v/>
      </c>
      <c r="M155" s="19" t="str">
        <f aca="false">IF($A155="","",J155)</f>
        <v/>
      </c>
      <c r="N155" s="19" t="str">
        <f aca="false">IF($A155="","",ROUND(K155*EERate,0))</f>
        <v/>
      </c>
      <c r="O155" s="19" t="str">
        <f aca="false">IF($A155="","",ROUND(L155*EPSRate,0))</f>
        <v/>
      </c>
      <c r="P155" s="19" t="str">
        <f aca="false">IF($A155="","",N155-O155)</f>
        <v/>
      </c>
      <c r="Q155" s="11" t="str">
        <f aca="false">IF($A155="","",IF(LEN(TEXT($A155,"0"))&lt;&gt;12,"UAN not 12 digits",IF(TRIM(B155)="","Name missing",IF(N(E155)&gt;DIM,"NCP &gt; days in month",IF(AND(UPPER(G155)&lt;&gt;"Y",UPPER(G155)&lt;&gt;"N"),"EPS flag must be Y/N",IF(AND(UPPER(H155)&lt;&gt;"Y",UPPER(H155)&lt;&gt;"N"),"Full-wage flag must be Y/N",IF(K155&gt;ROUND(C155,0),"EPF wages &gt; Gross","OK")))))))</f>
        <v/>
      </c>
      <c r="R155" s="11" t="str">
        <f aca="false">IF($A155="","",TEXT($A155,"0")&amp;"#~#"&amp;UPPER(TRIM(B155))&amp;"#~#"&amp;ROUND(C155,0)&amp;"#~#"&amp;K155&amp;"#~#"&amp;L155&amp;"#~#"&amp;M155&amp;"#~#"&amp;N155&amp;"#~#"&amp;O155&amp;"#~#"&amp;P155&amp;"#~#"&amp;N(E155)&amp;"#~#"&amp;N(F155))</f>
        <v/>
      </c>
    </row>
    <row r="156" customFormat="false" ht="15" hidden="false" customHeight="false" outlineLevel="0" collapsed="false">
      <c r="A156" s="17"/>
      <c r="C156" s="18"/>
      <c r="D156" s="18"/>
      <c r="J156" s="19" t="str">
        <f aca="false">IF($A156="","",ROUND(MIN(D156,OldCeil)*DaysOld/DIM+MIN(D156,NewCeil)*DaysNew/DIM,0))</f>
        <v/>
      </c>
      <c r="K156" s="19" t="str">
        <f aca="false">IF($A156="","",IF(UPPER(H156)="Y",ROUND(D156,0),J156))</f>
        <v/>
      </c>
      <c r="L156" s="19" t="str">
        <f aca="false">IF($A156="","",IF(UPPER(G156)="N",0,J156))</f>
        <v/>
      </c>
      <c r="M156" s="19" t="str">
        <f aca="false">IF($A156="","",J156)</f>
        <v/>
      </c>
      <c r="N156" s="19" t="str">
        <f aca="false">IF($A156="","",ROUND(K156*EERate,0))</f>
        <v/>
      </c>
      <c r="O156" s="19" t="str">
        <f aca="false">IF($A156="","",ROUND(L156*EPSRate,0))</f>
        <v/>
      </c>
      <c r="P156" s="19" t="str">
        <f aca="false">IF($A156="","",N156-O156)</f>
        <v/>
      </c>
      <c r="Q156" s="11" t="str">
        <f aca="false">IF($A156="","",IF(LEN(TEXT($A156,"0"))&lt;&gt;12,"UAN not 12 digits",IF(TRIM(B156)="","Name missing",IF(N(E156)&gt;DIM,"NCP &gt; days in month",IF(AND(UPPER(G156)&lt;&gt;"Y",UPPER(G156)&lt;&gt;"N"),"EPS flag must be Y/N",IF(AND(UPPER(H156)&lt;&gt;"Y",UPPER(H156)&lt;&gt;"N"),"Full-wage flag must be Y/N",IF(K156&gt;ROUND(C156,0),"EPF wages &gt; Gross","OK")))))))</f>
        <v/>
      </c>
      <c r="R156" s="11" t="str">
        <f aca="false">IF($A156="","",TEXT($A156,"0")&amp;"#~#"&amp;UPPER(TRIM(B156))&amp;"#~#"&amp;ROUND(C156,0)&amp;"#~#"&amp;K156&amp;"#~#"&amp;L156&amp;"#~#"&amp;M156&amp;"#~#"&amp;N156&amp;"#~#"&amp;O156&amp;"#~#"&amp;P156&amp;"#~#"&amp;N(E156)&amp;"#~#"&amp;N(F156))</f>
        <v/>
      </c>
    </row>
    <row r="157" customFormat="false" ht="15" hidden="false" customHeight="false" outlineLevel="0" collapsed="false">
      <c r="A157" s="17"/>
      <c r="C157" s="18"/>
      <c r="D157" s="18"/>
      <c r="J157" s="19" t="str">
        <f aca="false">IF($A157="","",ROUND(MIN(D157,OldCeil)*DaysOld/DIM+MIN(D157,NewCeil)*DaysNew/DIM,0))</f>
        <v/>
      </c>
      <c r="K157" s="19" t="str">
        <f aca="false">IF($A157="","",IF(UPPER(H157)="Y",ROUND(D157,0),J157))</f>
        <v/>
      </c>
      <c r="L157" s="19" t="str">
        <f aca="false">IF($A157="","",IF(UPPER(G157)="N",0,J157))</f>
        <v/>
      </c>
      <c r="M157" s="19" t="str">
        <f aca="false">IF($A157="","",J157)</f>
        <v/>
      </c>
      <c r="N157" s="19" t="str">
        <f aca="false">IF($A157="","",ROUND(K157*EERate,0))</f>
        <v/>
      </c>
      <c r="O157" s="19" t="str">
        <f aca="false">IF($A157="","",ROUND(L157*EPSRate,0))</f>
        <v/>
      </c>
      <c r="P157" s="19" t="str">
        <f aca="false">IF($A157="","",N157-O157)</f>
        <v/>
      </c>
      <c r="Q157" s="11" t="str">
        <f aca="false">IF($A157="","",IF(LEN(TEXT($A157,"0"))&lt;&gt;12,"UAN not 12 digits",IF(TRIM(B157)="","Name missing",IF(N(E157)&gt;DIM,"NCP &gt; days in month",IF(AND(UPPER(G157)&lt;&gt;"Y",UPPER(G157)&lt;&gt;"N"),"EPS flag must be Y/N",IF(AND(UPPER(H157)&lt;&gt;"Y",UPPER(H157)&lt;&gt;"N"),"Full-wage flag must be Y/N",IF(K157&gt;ROUND(C157,0),"EPF wages &gt; Gross","OK")))))))</f>
        <v/>
      </c>
      <c r="R157" s="11" t="str">
        <f aca="false">IF($A157="","",TEXT($A157,"0")&amp;"#~#"&amp;UPPER(TRIM(B157))&amp;"#~#"&amp;ROUND(C157,0)&amp;"#~#"&amp;K157&amp;"#~#"&amp;L157&amp;"#~#"&amp;M157&amp;"#~#"&amp;N157&amp;"#~#"&amp;O157&amp;"#~#"&amp;P157&amp;"#~#"&amp;N(E157)&amp;"#~#"&amp;N(F157))</f>
        <v/>
      </c>
    </row>
    <row r="158" customFormat="false" ht="15" hidden="false" customHeight="false" outlineLevel="0" collapsed="false">
      <c r="A158" s="17"/>
      <c r="C158" s="18"/>
      <c r="D158" s="18"/>
      <c r="J158" s="19" t="str">
        <f aca="false">IF($A158="","",ROUND(MIN(D158,OldCeil)*DaysOld/DIM+MIN(D158,NewCeil)*DaysNew/DIM,0))</f>
        <v/>
      </c>
      <c r="K158" s="19" t="str">
        <f aca="false">IF($A158="","",IF(UPPER(H158)="Y",ROUND(D158,0),J158))</f>
        <v/>
      </c>
      <c r="L158" s="19" t="str">
        <f aca="false">IF($A158="","",IF(UPPER(G158)="N",0,J158))</f>
        <v/>
      </c>
      <c r="M158" s="19" t="str">
        <f aca="false">IF($A158="","",J158)</f>
        <v/>
      </c>
      <c r="N158" s="19" t="str">
        <f aca="false">IF($A158="","",ROUND(K158*EERate,0))</f>
        <v/>
      </c>
      <c r="O158" s="19" t="str">
        <f aca="false">IF($A158="","",ROUND(L158*EPSRate,0))</f>
        <v/>
      </c>
      <c r="P158" s="19" t="str">
        <f aca="false">IF($A158="","",N158-O158)</f>
        <v/>
      </c>
      <c r="Q158" s="11" t="str">
        <f aca="false">IF($A158="","",IF(LEN(TEXT($A158,"0"))&lt;&gt;12,"UAN not 12 digits",IF(TRIM(B158)="","Name missing",IF(N(E158)&gt;DIM,"NCP &gt; days in month",IF(AND(UPPER(G158)&lt;&gt;"Y",UPPER(G158)&lt;&gt;"N"),"EPS flag must be Y/N",IF(AND(UPPER(H158)&lt;&gt;"Y",UPPER(H158)&lt;&gt;"N"),"Full-wage flag must be Y/N",IF(K158&gt;ROUND(C158,0),"EPF wages &gt; Gross","OK")))))))</f>
        <v/>
      </c>
      <c r="R158" s="11" t="str">
        <f aca="false">IF($A158="","",TEXT($A158,"0")&amp;"#~#"&amp;UPPER(TRIM(B158))&amp;"#~#"&amp;ROUND(C158,0)&amp;"#~#"&amp;K158&amp;"#~#"&amp;L158&amp;"#~#"&amp;M158&amp;"#~#"&amp;N158&amp;"#~#"&amp;O158&amp;"#~#"&amp;P158&amp;"#~#"&amp;N(E158)&amp;"#~#"&amp;N(F158))</f>
        <v/>
      </c>
    </row>
    <row r="159" customFormat="false" ht="15" hidden="false" customHeight="false" outlineLevel="0" collapsed="false">
      <c r="A159" s="17"/>
      <c r="C159" s="18"/>
      <c r="D159" s="18"/>
      <c r="J159" s="19" t="str">
        <f aca="false">IF($A159="","",ROUND(MIN(D159,OldCeil)*DaysOld/DIM+MIN(D159,NewCeil)*DaysNew/DIM,0))</f>
        <v/>
      </c>
      <c r="K159" s="19" t="str">
        <f aca="false">IF($A159="","",IF(UPPER(H159)="Y",ROUND(D159,0),J159))</f>
        <v/>
      </c>
      <c r="L159" s="19" t="str">
        <f aca="false">IF($A159="","",IF(UPPER(G159)="N",0,J159))</f>
        <v/>
      </c>
      <c r="M159" s="19" t="str">
        <f aca="false">IF($A159="","",J159)</f>
        <v/>
      </c>
      <c r="N159" s="19" t="str">
        <f aca="false">IF($A159="","",ROUND(K159*EERate,0))</f>
        <v/>
      </c>
      <c r="O159" s="19" t="str">
        <f aca="false">IF($A159="","",ROUND(L159*EPSRate,0))</f>
        <v/>
      </c>
      <c r="P159" s="19" t="str">
        <f aca="false">IF($A159="","",N159-O159)</f>
        <v/>
      </c>
      <c r="Q159" s="11" t="str">
        <f aca="false">IF($A159="","",IF(LEN(TEXT($A159,"0"))&lt;&gt;12,"UAN not 12 digits",IF(TRIM(B159)="","Name missing",IF(N(E159)&gt;DIM,"NCP &gt; days in month",IF(AND(UPPER(G159)&lt;&gt;"Y",UPPER(G159)&lt;&gt;"N"),"EPS flag must be Y/N",IF(AND(UPPER(H159)&lt;&gt;"Y",UPPER(H159)&lt;&gt;"N"),"Full-wage flag must be Y/N",IF(K159&gt;ROUND(C159,0),"EPF wages &gt; Gross","OK")))))))</f>
        <v/>
      </c>
      <c r="R159" s="11" t="str">
        <f aca="false">IF($A159="","",TEXT($A159,"0")&amp;"#~#"&amp;UPPER(TRIM(B159))&amp;"#~#"&amp;ROUND(C159,0)&amp;"#~#"&amp;K159&amp;"#~#"&amp;L159&amp;"#~#"&amp;M159&amp;"#~#"&amp;N159&amp;"#~#"&amp;O159&amp;"#~#"&amp;P159&amp;"#~#"&amp;N(E159)&amp;"#~#"&amp;N(F159))</f>
        <v/>
      </c>
    </row>
    <row r="160" customFormat="false" ht="15" hidden="false" customHeight="false" outlineLevel="0" collapsed="false">
      <c r="A160" s="17"/>
      <c r="C160" s="18"/>
      <c r="D160" s="18"/>
      <c r="J160" s="19" t="str">
        <f aca="false">IF($A160="","",ROUND(MIN(D160,OldCeil)*DaysOld/DIM+MIN(D160,NewCeil)*DaysNew/DIM,0))</f>
        <v/>
      </c>
      <c r="K160" s="19" t="str">
        <f aca="false">IF($A160="","",IF(UPPER(H160)="Y",ROUND(D160,0),J160))</f>
        <v/>
      </c>
      <c r="L160" s="19" t="str">
        <f aca="false">IF($A160="","",IF(UPPER(G160)="N",0,J160))</f>
        <v/>
      </c>
      <c r="M160" s="19" t="str">
        <f aca="false">IF($A160="","",J160)</f>
        <v/>
      </c>
      <c r="N160" s="19" t="str">
        <f aca="false">IF($A160="","",ROUND(K160*EERate,0))</f>
        <v/>
      </c>
      <c r="O160" s="19" t="str">
        <f aca="false">IF($A160="","",ROUND(L160*EPSRate,0))</f>
        <v/>
      </c>
      <c r="P160" s="19" t="str">
        <f aca="false">IF($A160="","",N160-O160)</f>
        <v/>
      </c>
      <c r="Q160" s="11" t="str">
        <f aca="false">IF($A160="","",IF(LEN(TEXT($A160,"0"))&lt;&gt;12,"UAN not 12 digits",IF(TRIM(B160)="","Name missing",IF(N(E160)&gt;DIM,"NCP &gt; days in month",IF(AND(UPPER(G160)&lt;&gt;"Y",UPPER(G160)&lt;&gt;"N"),"EPS flag must be Y/N",IF(AND(UPPER(H160)&lt;&gt;"Y",UPPER(H160)&lt;&gt;"N"),"Full-wage flag must be Y/N",IF(K160&gt;ROUND(C160,0),"EPF wages &gt; Gross","OK")))))))</f>
        <v/>
      </c>
      <c r="R160" s="11" t="str">
        <f aca="false">IF($A160="","",TEXT($A160,"0")&amp;"#~#"&amp;UPPER(TRIM(B160))&amp;"#~#"&amp;ROUND(C160,0)&amp;"#~#"&amp;K160&amp;"#~#"&amp;L160&amp;"#~#"&amp;M160&amp;"#~#"&amp;N160&amp;"#~#"&amp;O160&amp;"#~#"&amp;P160&amp;"#~#"&amp;N(E160)&amp;"#~#"&amp;N(F160))</f>
        <v/>
      </c>
    </row>
    <row r="161" customFormat="false" ht="15" hidden="false" customHeight="false" outlineLevel="0" collapsed="false">
      <c r="A161" s="17"/>
      <c r="C161" s="18"/>
      <c r="D161" s="18"/>
      <c r="J161" s="19" t="str">
        <f aca="false">IF($A161="","",ROUND(MIN(D161,OldCeil)*DaysOld/DIM+MIN(D161,NewCeil)*DaysNew/DIM,0))</f>
        <v/>
      </c>
      <c r="K161" s="19" t="str">
        <f aca="false">IF($A161="","",IF(UPPER(H161)="Y",ROUND(D161,0),J161))</f>
        <v/>
      </c>
      <c r="L161" s="19" t="str">
        <f aca="false">IF($A161="","",IF(UPPER(G161)="N",0,J161))</f>
        <v/>
      </c>
      <c r="M161" s="19" t="str">
        <f aca="false">IF($A161="","",J161)</f>
        <v/>
      </c>
      <c r="N161" s="19" t="str">
        <f aca="false">IF($A161="","",ROUND(K161*EERate,0))</f>
        <v/>
      </c>
      <c r="O161" s="19" t="str">
        <f aca="false">IF($A161="","",ROUND(L161*EPSRate,0))</f>
        <v/>
      </c>
      <c r="P161" s="19" t="str">
        <f aca="false">IF($A161="","",N161-O161)</f>
        <v/>
      </c>
      <c r="Q161" s="11" t="str">
        <f aca="false">IF($A161="","",IF(LEN(TEXT($A161,"0"))&lt;&gt;12,"UAN not 12 digits",IF(TRIM(B161)="","Name missing",IF(N(E161)&gt;DIM,"NCP &gt; days in month",IF(AND(UPPER(G161)&lt;&gt;"Y",UPPER(G161)&lt;&gt;"N"),"EPS flag must be Y/N",IF(AND(UPPER(H161)&lt;&gt;"Y",UPPER(H161)&lt;&gt;"N"),"Full-wage flag must be Y/N",IF(K161&gt;ROUND(C161,0),"EPF wages &gt; Gross","OK")))))))</f>
        <v/>
      </c>
      <c r="R161" s="11" t="str">
        <f aca="false">IF($A161="","",TEXT($A161,"0")&amp;"#~#"&amp;UPPER(TRIM(B161))&amp;"#~#"&amp;ROUND(C161,0)&amp;"#~#"&amp;K161&amp;"#~#"&amp;L161&amp;"#~#"&amp;M161&amp;"#~#"&amp;N161&amp;"#~#"&amp;O161&amp;"#~#"&amp;P161&amp;"#~#"&amp;N(E161)&amp;"#~#"&amp;N(F161))</f>
        <v/>
      </c>
    </row>
    <row r="162" customFormat="false" ht="15" hidden="false" customHeight="false" outlineLevel="0" collapsed="false">
      <c r="A162" s="17"/>
      <c r="C162" s="18"/>
      <c r="D162" s="18"/>
      <c r="J162" s="19" t="str">
        <f aca="false">IF($A162="","",ROUND(MIN(D162,OldCeil)*DaysOld/DIM+MIN(D162,NewCeil)*DaysNew/DIM,0))</f>
        <v/>
      </c>
      <c r="K162" s="19" t="str">
        <f aca="false">IF($A162="","",IF(UPPER(H162)="Y",ROUND(D162,0),J162))</f>
        <v/>
      </c>
      <c r="L162" s="19" t="str">
        <f aca="false">IF($A162="","",IF(UPPER(G162)="N",0,J162))</f>
        <v/>
      </c>
      <c r="M162" s="19" t="str">
        <f aca="false">IF($A162="","",J162)</f>
        <v/>
      </c>
      <c r="N162" s="19" t="str">
        <f aca="false">IF($A162="","",ROUND(K162*EERate,0))</f>
        <v/>
      </c>
      <c r="O162" s="19" t="str">
        <f aca="false">IF($A162="","",ROUND(L162*EPSRate,0))</f>
        <v/>
      </c>
      <c r="P162" s="19" t="str">
        <f aca="false">IF($A162="","",N162-O162)</f>
        <v/>
      </c>
      <c r="Q162" s="11" t="str">
        <f aca="false">IF($A162="","",IF(LEN(TEXT($A162,"0"))&lt;&gt;12,"UAN not 12 digits",IF(TRIM(B162)="","Name missing",IF(N(E162)&gt;DIM,"NCP &gt; days in month",IF(AND(UPPER(G162)&lt;&gt;"Y",UPPER(G162)&lt;&gt;"N"),"EPS flag must be Y/N",IF(AND(UPPER(H162)&lt;&gt;"Y",UPPER(H162)&lt;&gt;"N"),"Full-wage flag must be Y/N",IF(K162&gt;ROUND(C162,0),"EPF wages &gt; Gross","OK")))))))</f>
        <v/>
      </c>
      <c r="R162" s="11" t="str">
        <f aca="false">IF($A162="","",TEXT($A162,"0")&amp;"#~#"&amp;UPPER(TRIM(B162))&amp;"#~#"&amp;ROUND(C162,0)&amp;"#~#"&amp;K162&amp;"#~#"&amp;L162&amp;"#~#"&amp;M162&amp;"#~#"&amp;N162&amp;"#~#"&amp;O162&amp;"#~#"&amp;P162&amp;"#~#"&amp;N(E162)&amp;"#~#"&amp;N(F162))</f>
        <v/>
      </c>
    </row>
    <row r="163" customFormat="false" ht="15" hidden="false" customHeight="false" outlineLevel="0" collapsed="false">
      <c r="A163" s="17"/>
      <c r="C163" s="18"/>
      <c r="D163" s="18"/>
      <c r="J163" s="19" t="str">
        <f aca="false">IF($A163="","",ROUND(MIN(D163,OldCeil)*DaysOld/DIM+MIN(D163,NewCeil)*DaysNew/DIM,0))</f>
        <v/>
      </c>
      <c r="K163" s="19" t="str">
        <f aca="false">IF($A163="","",IF(UPPER(H163)="Y",ROUND(D163,0),J163))</f>
        <v/>
      </c>
      <c r="L163" s="19" t="str">
        <f aca="false">IF($A163="","",IF(UPPER(G163)="N",0,J163))</f>
        <v/>
      </c>
      <c r="M163" s="19" t="str">
        <f aca="false">IF($A163="","",J163)</f>
        <v/>
      </c>
      <c r="N163" s="19" t="str">
        <f aca="false">IF($A163="","",ROUND(K163*EERate,0))</f>
        <v/>
      </c>
      <c r="O163" s="19" t="str">
        <f aca="false">IF($A163="","",ROUND(L163*EPSRate,0))</f>
        <v/>
      </c>
      <c r="P163" s="19" t="str">
        <f aca="false">IF($A163="","",N163-O163)</f>
        <v/>
      </c>
      <c r="Q163" s="11" t="str">
        <f aca="false">IF($A163="","",IF(LEN(TEXT($A163,"0"))&lt;&gt;12,"UAN not 12 digits",IF(TRIM(B163)="","Name missing",IF(N(E163)&gt;DIM,"NCP &gt; days in month",IF(AND(UPPER(G163)&lt;&gt;"Y",UPPER(G163)&lt;&gt;"N"),"EPS flag must be Y/N",IF(AND(UPPER(H163)&lt;&gt;"Y",UPPER(H163)&lt;&gt;"N"),"Full-wage flag must be Y/N",IF(K163&gt;ROUND(C163,0),"EPF wages &gt; Gross","OK")))))))</f>
        <v/>
      </c>
      <c r="R163" s="11" t="str">
        <f aca="false">IF($A163="","",TEXT($A163,"0")&amp;"#~#"&amp;UPPER(TRIM(B163))&amp;"#~#"&amp;ROUND(C163,0)&amp;"#~#"&amp;K163&amp;"#~#"&amp;L163&amp;"#~#"&amp;M163&amp;"#~#"&amp;N163&amp;"#~#"&amp;O163&amp;"#~#"&amp;P163&amp;"#~#"&amp;N(E163)&amp;"#~#"&amp;N(F163))</f>
        <v/>
      </c>
    </row>
    <row r="164" customFormat="false" ht="15" hidden="false" customHeight="false" outlineLevel="0" collapsed="false">
      <c r="A164" s="17"/>
      <c r="C164" s="18"/>
      <c r="D164" s="18"/>
      <c r="J164" s="19" t="str">
        <f aca="false">IF($A164="","",ROUND(MIN(D164,OldCeil)*DaysOld/DIM+MIN(D164,NewCeil)*DaysNew/DIM,0))</f>
        <v/>
      </c>
      <c r="K164" s="19" t="str">
        <f aca="false">IF($A164="","",IF(UPPER(H164)="Y",ROUND(D164,0),J164))</f>
        <v/>
      </c>
      <c r="L164" s="19" t="str">
        <f aca="false">IF($A164="","",IF(UPPER(G164)="N",0,J164))</f>
        <v/>
      </c>
      <c r="M164" s="19" t="str">
        <f aca="false">IF($A164="","",J164)</f>
        <v/>
      </c>
      <c r="N164" s="19" t="str">
        <f aca="false">IF($A164="","",ROUND(K164*EERate,0))</f>
        <v/>
      </c>
      <c r="O164" s="19" t="str">
        <f aca="false">IF($A164="","",ROUND(L164*EPSRate,0))</f>
        <v/>
      </c>
      <c r="P164" s="19" t="str">
        <f aca="false">IF($A164="","",N164-O164)</f>
        <v/>
      </c>
      <c r="Q164" s="11" t="str">
        <f aca="false">IF($A164="","",IF(LEN(TEXT($A164,"0"))&lt;&gt;12,"UAN not 12 digits",IF(TRIM(B164)="","Name missing",IF(N(E164)&gt;DIM,"NCP &gt; days in month",IF(AND(UPPER(G164)&lt;&gt;"Y",UPPER(G164)&lt;&gt;"N"),"EPS flag must be Y/N",IF(AND(UPPER(H164)&lt;&gt;"Y",UPPER(H164)&lt;&gt;"N"),"Full-wage flag must be Y/N",IF(K164&gt;ROUND(C164,0),"EPF wages &gt; Gross","OK")))))))</f>
        <v/>
      </c>
      <c r="R164" s="11" t="str">
        <f aca="false">IF($A164="","",TEXT($A164,"0")&amp;"#~#"&amp;UPPER(TRIM(B164))&amp;"#~#"&amp;ROUND(C164,0)&amp;"#~#"&amp;K164&amp;"#~#"&amp;L164&amp;"#~#"&amp;M164&amp;"#~#"&amp;N164&amp;"#~#"&amp;O164&amp;"#~#"&amp;P164&amp;"#~#"&amp;N(E164)&amp;"#~#"&amp;N(F164))</f>
        <v/>
      </c>
    </row>
    <row r="165" customFormat="false" ht="15" hidden="false" customHeight="false" outlineLevel="0" collapsed="false">
      <c r="A165" s="17"/>
      <c r="C165" s="18"/>
      <c r="D165" s="18"/>
      <c r="J165" s="19" t="str">
        <f aca="false">IF($A165="","",ROUND(MIN(D165,OldCeil)*DaysOld/DIM+MIN(D165,NewCeil)*DaysNew/DIM,0))</f>
        <v/>
      </c>
      <c r="K165" s="19" t="str">
        <f aca="false">IF($A165="","",IF(UPPER(H165)="Y",ROUND(D165,0),J165))</f>
        <v/>
      </c>
      <c r="L165" s="19" t="str">
        <f aca="false">IF($A165="","",IF(UPPER(G165)="N",0,J165))</f>
        <v/>
      </c>
      <c r="M165" s="19" t="str">
        <f aca="false">IF($A165="","",J165)</f>
        <v/>
      </c>
      <c r="N165" s="19" t="str">
        <f aca="false">IF($A165="","",ROUND(K165*EERate,0))</f>
        <v/>
      </c>
      <c r="O165" s="19" t="str">
        <f aca="false">IF($A165="","",ROUND(L165*EPSRate,0))</f>
        <v/>
      </c>
      <c r="P165" s="19" t="str">
        <f aca="false">IF($A165="","",N165-O165)</f>
        <v/>
      </c>
      <c r="Q165" s="11" t="str">
        <f aca="false">IF($A165="","",IF(LEN(TEXT($A165,"0"))&lt;&gt;12,"UAN not 12 digits",IF(TRIM(B165)="","Name missing",IF(N(E165)&gt;DIM,"NCP &gt; days in month",IF(AND(UPPER(G165)&lt;&gt;"Y",UPPER(G165)&lt;&gt;"N"),"EPS flag must be Y/N",IF(AND(UPPER(H165)&lt;&gt;"Y",UPPER(H165)&lt;&gt;"N"),"Full-wage flag must be Y/N",IF(K165&gt;ROUND(C165,0),"EPF wages &gt; Gross","OK")))))))</f>
        <v/>
      </c>
      <c r="R165" s="11" t="str">
        <f aca="false">IF($A165="","",TEXT($A165,"0")&amp;"#~#"&amp;UPPER(TRIM(B165))&amp;"#~#"&amp;ROUND(C165,0)&amp;"#~#"&amp;K165&amp;"#~#"&amp;L165&amp;"#~#"&amp;M165&amp;"#~#"&amp;N165&amp;"#~#"&amp;O165&amp;"#~#"&amp;P165&amp;"#~#"&amp;N(E165)&amp;"#~#"&amp;N(F165))</f>
        <v/>
      </c>
    </row>
    <row r="166" customFormat="false" ht="15" hidden="false" customHeight="false" outlineLevel="0" collapsed="false">
      <c r="A166" s="17"/>
      <c r="C166" s="18"/>
      <c r="D166" s="18"/>
      <c r="J166" s="19" t="str">
        <f aca="false">IF($A166="","",ROUND(MIN(D166,OldCeil)*DaysOld/DIM+MIN(D166,NewCeil)*DaysNew/DIM,0))</f>
        <v/>
      </c>
      <c r="K166" s="19" t="str">
        <f aca="false">IF($A166="","",IF(UPPER(H166)="Y",ROUND(D166,0),J166))</f>
        <v/>
      </c>
      <c r="L166" s="19" t="str">
        <f aca="false">IF($A166="","",IF(UPPER(G166)="N",0,J166))</f>
        <v/>
      </c>
      <c r="M166" s="19" t="str">
        <f aca="false">IF($A166="","",J166)</f>
        <v/>
      </c>
      <c r="N166" s="19" t="str">
        <f aca="false">IF($A166="","",ROUND(K166*EERate,0))</f>
        <v/>
      </c>
      <c r="O166" s="19" t="str">
        <f aca="false">IF($A166="","",ROUND(L166*EPSRate,0))</f>
        <v/>
      </c>
      <c r="P166" s="19" t="str">
        <f aca="false">IF($A166="","",N166-O166)</f>
        <v/>
      </c>
      <c r="Q166" s="11" t="str">
        <f aca="false">IF($A166="","",IF(LEN(TEXT($A166,"0"))&lt;&gt;12,"UAN not 12 digits",IF(TRIM(B166)="","Name missing",IF(N(E166)&gt;DIM,"NCP &gt; days in month",IF(AND(UPPER(G166)&lt;&gt;"Y",UPPER(G166)&lt;&gt;"N"),"EPS flag must be Y/N",IF(AND(UPPER(H166)&lt;&gt;"Y",UPPER(H166)&lt;&gt;"N"),"Full-wage flag must be Y/N",IF(K166&gt;ROUND(C166,0),"EPF wages &gt; Gross","OK")))))))</f>
        <v/>
      </c>
      <c r="R166" s="11" t="str">
        <f aca="false">IF($A166="","",TEXT($A166,"0")&amp;"#~#"&amp;UPPER(TRIM(B166))&amp;"#~#"&amp;ROUND(C166,0)&amp;"#~#"&amp;K166&amp;"#~#"&amp;L166&amp;"#~#"&amp;M166&amp;"#~#"&amp;N166&amp;"#~#"&amp;O166&amp;"#~#"&amp;P166&amp;"#~#"&amp;N(E166)&amp;"#~#"&amp;N(F166))</f>
        <v/>
      </c>
    </row>
    <row r="167" customFormat="false" ht="15" hidden="false" customHeight="false" outlineLevel="0" collapsed="false">
      <c r="A167" s="17"/>
      <c r="C167" s="18"/>
      <c r="D167" s="18"/>
      <c r="J167" s="19" t="str">
        <f aca="false">IF($A167="","",ROUND(MIN(D167,OldCeil)*DaysOld/DIM+MIN(D167,NewCeil)*DaysNew/DIM,0))</f>
        <v/>
      </c>
      <c r="K167" s="19" t="str">
        <f aca="false">IF($A167="","",IF(UPPER(H167)="Y",ROUND(D167,0),J167))</f>
        <v/>
      </c>
      <c r="L167" s="19" t="str">
        <f aca="false">IF($A167="","",IF(UPPER(G167)="N",0,J167))</f>
        <v/>
      </c>
      <c r="M167" s="19" t="str">
        <f aca="false">IF($A167="","",J167)</f>
        <v/>
      </c>
      <c r="N167" s="19" t="str">
        <f aca="false">IF($A167="","",ROUND(K167*EERate,0))</f>
        <v/>
      </c>
      <c r="O167" s="19" t="str">
        <f aca="false">IF($A167="","",ROUND(L167*EPSRate,0))</f>
        <v/>
      </c>
      <c r="P167" s="19" t="str">
        <f aca="false">IF($A167="","",N167-O167)</f>
        <v/>
      </c>
      <c r="Q167" s="11" t="str">
        <f aca="false">IF($A167="","",IF(LEN(TEXT($A167,"0"))&lt;&gt;12,"UAN not 12 digits",IF(TRIM(B167)="","Name missing",IF(N(E167)&gt;DIM,"NCP &gt; days in month",IF(AND(UPPER(G167)&lt;&gt;"Y",UPPER(G167)&lt;&gt;"N"),"EPS flag must be Y/N",IF(AND(UPPER(H167)&lt;&gt;"Y",UPPER(H167)&lt;&gt;"N"),"Full-wage flag must be Y/N",IF(K167&gt;ROUND(C167,0),"EPF wages &gt; Gross","OK")))))))</f>
        <v/>
      </c>
      <c r="R167" s="11" t="str">
        <f aca="false">IF($A167="","",TEXT($A167,"0")&amp;"#~#"&amp;UPPER(TRIM(B167))&amp;"#~#"&amp;ROUND(C167,0)&amp;"#~#"&amp;K167&amp;"#~#"&amp;L167&amp;"#~#"&amp;M167&amp;"#~#"&amp;N167&amp;"#~#"&amp;O167&amp;"#~#"&amp;P167&amp;"#~#"&amp;N(E167)&amp;"#~#"&amp;N(F167))</f>
        <v/>
      </c>
    </row>
    <row r="168" customFormat="false" ht="15" hidden="false" customHeight="false" outlineLevel="0" collapsed="false">
      <c r="A168" s="17"/>
      <c r="C168" s="18"/>
      <c r="D168" s="18"/>
      <c r="J168" s="19" t="str">
        <f aca="false">IF($A168="","",ROUND(MIN(D168,OldCeil)*DaysOld/DIM+MIN(D168,NewCeil)*DaysNew/DIM,0))</f>
        <v/>
      </c>
      <c r="K168" s="19" t="str">
        <f aca="false">IF($A168="","",IF(UPPER(H168)="Y",ROUND(D168,0),J168))</f>
        <v/>
      </c>
      <c r="L168" s="19" t="str">
        <f aca="false">IF($A168="","",IF(UPPER(G168)="N",0,J168))</f>
        <v/>
      </c>
      <c r="M168" s="19" t="str">
        <f aca="false">IF($A168="","",J168)</f>
        <v/>
      </c>
      <c r="N168" s="19" t="str">
        <f aca="false">IF($A168="","",ROUND(K168*EERate,0))</f>
        <v/>
      </c>
      <c r="O168" s="19" t="str">
        <f aca="false">IF($A168="","",ROUND(L168*EPSRate,0))</f>
        <v/>
      </c>
      <c r="P168" s="19" t="str">
        <f aca="false">IF($A168="","",N168-O168)</f>
        <v/>
      </c>
      <c r="Q168" s="11" t="str">
        <f aca="false">IF($A168="","",IF(LEN(TEXT($A168,"0"))&lt;&gt;12,"UAN not 12 digits",IF(TRIM(B168)="","Name missing",IF(N(E168)&gt;DIM,"NCP &gt; days in month",IF(AND(UPPER(G168)&lt;&gt;"Y",UPPER(G168)&lt;&gt;"N"),"EPS flag must be Y/N",IF(AND(UPPER(H168)&lt;&gt;"Y",UPPER(H168)&lt;&gt;"N"),"Full-wage flag must be Y/N",IF(K168&gt;ROUND(C168,0),"EPF wages &gt; Gross","OK")))))))</f>
        <v/>
      </c>
      <c r="R168" s="11" t="str">
        <f aca="false">IF($A168="","",TEXT($A168,"0")&amp;"#~#"&amp;UPPER(TRIM(B168))&amp;"#~#"&amp;ROUND(C168,0)&amp;"#~#"&amp;K168&amp;"#~#"&amp;L168&amp;"#~#"&amp;M168&amp;"#~#"&amp;N168&amp;"#~#"&amp;O168&amp;"#~#"&amp;P168&amp;"#~#"&amp;N(E168)&amp;"#~#"&amp;N(F168))</f>
        <v/>
      </c>
    </row>
    <row r="169" customFormat="false" ht="15" hidden="false" customHeight="false" outlineLevel="0" collapsed="false">
      <c r="A169" s="17"/>
      <c r="C169" s="18"/>
      <c r="D169" s="18"/>
      <c r="J169" s="19" t="str">
        <f aca="false">IF($A169="","",ROUND(MIN(D169,OldCeil)*DaysOld/DIM+MIN(D169,NewCeil)*DaysNew/DIM,0))</f>
        <v/>
      </c>
      <c r="K169" s="19" t="str">
        <f aca="false">IF($A169="","",IF(UPPER(H169)="Y",ROUND(D169,0),J169))</f>
        <v/>
      </c>
      <c r="L169" s="19" t="str">
        <f aca="false">IF($A169="","",IF(UPPER(G169)="N",0,J169))</f>
        <v/>
      </c>
      <c r="M169" s="19" t="str">
        <f aca="false">IF($A169="","",J169)</f>
        <v/>
      </c>
      <c r="N169" s="19" t="str">
        <f aca="false">IF($A169="","",ROUND(K169*EERate,0))</f>
        <v/>
      </c>
      <c r="O169" s="19" t="str">
        <f aca="false">IF($A169="","",ROUND(L169*EPSRate,0))</f>
        <v/>
      </c>
      <c r="P169" s="19" t="str">
        <f aca="false">IF($A169="","",N169-O169)</f>
        <v/>
      </c>
      <c r="Q169" s="11" t="str">
        <f aca="false">IF($A169="","",IF(LEN(TEXT($A169,"0"))&lt;&gt;12,"UAN not 12 digits",IF(TRIM(B169)="","Name missing",IF(N(E169)&gt;DIM,"NCP &gt; days in month",IF(AND(UPPER(G169)&lt;&gt;"Y",UPPER(G169)&lt;&gt;"N"),"EPS flag must be Y/N",IF(AND(UPPER(H169)&lt;&gt;"Y",UPPER(H169)&lt;&gt;"N"),"Full-wage flag must be Y/N",IF(K169&gt;ROUND(C169,0),"EPF wages &gt; Gross","OK")))))))</f>
        <v/>
      </c>
      <c r="R169" s="11" t="str">
        <f aca="false">IF($A169="","",TEXT($A169,"0")&amp;"#~#"&amp;UPPER(TRIM(B169))&amp;"#~#"&amp;ROUND(C169,0)&amp;"#~#"&amp;K169&amp;"#~#"&amp;L169&amp;"#~#"&amp;M169&amp;"#~#"&amp;N169&amp;"#~#"&amp;O169&amp;"#~#"&amp;P169&amp;"#~#"&amp;N(E169)&amp;"#~#"&amp;N(F169))</f>
        <v/>
      </c>
    </row>
    <row r="170" customFormat="false" ht="15" hidden="false" customHeight="false" outlineLevel="0" collapsed="false">
      <c r="A170" s="17"/>
      <c r="C170" s="18"/>
      <c r="D170" s="18"/>
      <c r="J170" s="19" t="str">
        <f aca="false">IF($A170="","",ROUND(MIN(D170,OldCeil)*DaysOld/DIM+MIN(D170,NewCeil)*DaysNew/DIM,0))</f>
        <v/>
      </c>
      <c r="K170" s="19" t="str">
        <f aca="false">IF($A170="","",IF(UPPER(H170)="Y",ROUND(D170,0),J170))</f>
        <v/>
      </c>
      <c r="L170" s="19" t="str">
        <f aca="false">IF($A170="","",IF(UPPER(G170)="N",0,J170))</f>
        <v/>
      </c>
      <c r="M170" s="19" t="str">
        <f aca="false">IF($A170="","",J170)</f>
        <v/>
      </c>
      <c r="N170" s="19" t="str">
        <f aca="false">IF($A170="","",ROUND(K170*EERate,0))</f>
        <v/>
      </c>
      <c r="O170" s="19" t="str">
        <f aca="false">IF($A170="","",ROUND(L170*EPSRate,0))</f>
        <v/>
      </c>
      <c r="P170" s="19" t="str">
        <f aca="false">IF($A170="","",N170-O170)</f>
        <v/>
      </c>
      <c r="Q170" s="11" t="str">
        <f aca="false">IF($A170="","",IF(LEN(TEXT($A170,"0"))&lt;&gt;12,"UAN not 12 digits",IF(TRIM(B170)="","Name missing",IF(N(E170)&gt;DIM,"NCP &gt; days in month",IF(AND(UPPER(G170)&lt;&gt;"Y",UPPER(G170)&lt;&gt;"N"),"EPS flag must be Y/N",IF(AND(UPPER(H170)&lt;&gt;"Y",UPPER(H170)&lt;&gt;"N"),"Full-wage flag must be Y/N",IF(K170&gt;ROUND(C170,0),"EPF wages &gt; Gross","OK")))))))</f>
        <v/>
      </c>
      <c r="R170" s="11" t="str">
        <f aca="false">IF($A170="","",TEXT($A170,"0")&amp;"#~#"&amp;UPPER(TRIM(B170))&amp;"#~#"&amp;ROUND(C170,0)&amp;"#~#"&amp;K170&amp;"#~#"&amp;L170&amp;"#~#"&amp;M170&amp;"#~#"&amp;N170&amp;"#~#"&amp;O170&amp;"#~#"&amp;P170&amp;"#~#"&amp;N(E170)&amp;"#~#"&amp;N(F170))</f>
        <v/>
      </c>
    </row>
    <row r="171" customFormat="false" ht="15" hidden="false" customHeight="false" outlineLevel="0" collapsed="false">
      <c r="A171" s="17"/>
      <c r="C171" s="18"/>
      <c r="D171" s="18"/>
      <c r="J171" s="19" t="str">
        <f aca="false">IF($A171="","",ROUND(MIN(D171,OldCeil)*DaysOld/DIM+MIN(D171,NewCeil)*DaysNew/DIM,0))</f>
        <v/>
      </c>
      <c r="K171" s="19" t="str">
        <f aca="false">IF($A171="","",IF(UPPER(H171)="Y",ROUND(D171,0),J171))</f>
        <v/>
      </c>
      <c r="L171" s="19" t="str">
        <f aca="false">IF($A171="","",IF(UPPER(G171)="N",0,J171))</f>
        <v/>
      </c>
      <c r="M171" s="19" t="str">
        <f aca="false">IF($A171="","",J171)</f>
        <v/>
      </c>
      <c r="N171" s="19" t="str">
        <f aca="false">IF($A171="","",ROUND(K171*EERate,0))</f>
        <v/>
      </c>
      <c r="O171" s="19" t="str">
        <f aca="false">IF($A171="","",ROUND(L171*EPSRate,0))</f>
        <v/>
      </c>
      <c r="P171" s="19" t="str">
        <f aca="false">IF($A171="","",N171-O171)</f>
        <v/>
      </c>
      <c r="Q171" s="11" t="str">
        <f aca="false">IF($A171="","",IF(LEN(TEXT($A171,"0"))&lt;&gt;12,"UAN not 12 digits",IF(TRIM(B171)="","Name missing",IF(N(E171)&gt;DIM,"NCP &gt; days in month",IF(AND(UPPER(G171)&lt;&gt;"Y",UPPER(G171)&lt;&gt;"N"),"EPS flag must be Y/N",IF(AND(UPPER(H171)&lt;&gt;"Y",UPPER(H171)&lt;&gt;"N"),"Full-wage flag must be Y/N",IF(K171&gt;ROUND(C171,0),"EPF wages &gt; Gross","OK")))))))</f>
        <v/>
      </c>
      <c r="R171" s="11" t="str">
        <f aca="false">IF($A171="","",TEXT($A171,"0")&amp;"#~#"&amp;UPPER(TRIM(B171))&amp;"#~#"&amp;ROUND(C171,0)&amp;"#~#"&amp;K171&amp;"#~#"&amp;L171&amp;"#~#"&amp;M171&amp;"#~#"&amp;N171&amp;"#~#"&amp;O171&amp;"#~#"&amp;P171&amp;"#~#"&amp;N(E171)&amp;"#~#"&amp;N(F171))</f>
        <v/>
      </c>
    </row>
    <row r="172" customFormat="false" ht="15" hidden="false" customHeight="false" outlineLevel="0" collapsed="false">
      <c r="A172" s="17"/>
      <c r="C172" s="18"/>
      <c r="D172" s="18"/>
      <c r="J172" s="19" t="str">
        <f aca="false">IF($A172="","",ROUND(MIN(D172,OldCeil)*DaysOld/DIM+MIN(D172,NewCeil)*DaysNew/DIM,0))</f>
        <v/>
      </c>
      <c r="K172" s="19" t="str">
        <f aca="false">IF($A172="","",IF(UPPER(H172)="Y",ROUND(D172,0),J172))</f>
        <v/>
      </c>
      <c r="L172" s="19" t="str">
        <f aca="false">IF($A172="","",IF(UPPER(G172)="N",0,J172))</f>
        <v/>
      </c>
      <c r="M172" s="19" t="str">
        <f aca="false">IF($A172="","",J172)</f>
        <v/>
      </c>
      <c r="N172" s="19" t="str">
        <f aca="false">IF($A172="","",ROUND(K172*EERate,0))</f>
        <v/>
      </c>
      <c r="O172" s="19" t="str">
        <f aca="false">IF($A172="","",ROUND(L172*EPSRate,0))</f>
        <v/>
      </c>
      <c r="P172" s="19" t="str">
        <f aca="false">IF($A172="","",N172-O172)</f>
        <v/>
      </c>
      <c r="Q172" s="11" t="str">
        <f aca="false">IF($A172="","",IF(LEN(TEXT($A172,"0"))&lt;&gt;12,"UAN not 12 digits",IF(TRIM(B172)="","Name missing",IF(N(E172)&gt;DIM,"NCP &gt; days in month",IF(AND(UPPER(G172)&lt;&gt;"Y",UPPER(G172)&lt;&gt;"N"),"EPS flag must be Y/N",IF(AND(UPPER(H172)&lt;&gt;"Y",UPPER(H172)&lt;&gt;"N"),"Full-wage flag must be Y/N",IF(K172&gt;ROUND(C172,0),"EPF wages &gt; Gross","OK")))))))</f>
        <v/>
      </c>
      <c r="R172" s="11" t="str">
        <f aca="false">IF($A172="","",TEXT($A172,"0")&amp;"#~#"&amp;UPPER(TRIM(B172))&amp;"#~#"&amp;ROUND(C172,0)&amp;"#~#"&amp;K172&amp;"#~#"&amp;L172&amp;"#~#"&amp;M172&amp;"#~#"&amp;N172&amp;"#~#"&amp;O172&amp;"#~#"&amp;P172&amp;"#~#"&amp;N(E172)&amp;"#~#"&amp;N(F172))</f>
        <v/>
      </c>
    </row>
    <row r="173" customFormat="false" ht="15" hidden="false" customHeight="false" outlineLevel="0" collapsed="false">
      <c r="A173" s="17"/>
      <c r="C173" s="18"/>
      <c r="D173" s="18"/>
      <c r="J173" s="19" t="str">
        <f aca="false">IF($A173="","",ROUND(MIN(D173,OldCeil)*DaysOld/DIM+MIN(D173,NewCeil)*DaysNew/DIM,0))</f>
        <v/>
      </c>
      <c r="K173" s="19" t="str">
        <f aca="false">IF($A173="","",IF(UPPER(H173)="Y",ROUND(D173,0),J173))</f>
        <v/>
      </c>
      <c r="L173" s="19" t="str">
        <f aca="false">IF($A173="","",IF(UPPER(G173)="N",0,J173))</f>
        <v/>
      </c>
      <c r="M173" s="19" t="str">
        <f aca="false">IF($A173="","",J173)</f>
        <v/>
      </c>
      <c r="N173" s="19" t="str">
        <f aca="false">IF($A173="","",ROUND(K173*EERate,0))</f>
        <v/>
      </c>
      <c r="O173" s="19" t="str">
        <f aca="false">IF($A173="","",ROUND(L173*EPSRate,0))</f>
        <v/>
      </c>
      <c r="P173" s="19" t="str">
        <f aca="false">IF($A173="","",N173-O173)</f>
        <v/>
      </c>
      <c r="Q173" s="11" t="str">
        <f aca="false">IF($A173="","",IF(LEN(TEXT($A173,"0"))&lt;&gt;12,"UAN not 12 digits",IF(TRIM(B173)="","Name missing",IF(N(E173)&gt;DIM,"NCP &gt; days in month",IF(AND(UPPER(G173)&lt;&gt;"Y",UPPER(G173)&lt;&gt;"N"),"EPS flag must be Y/N",IF(AND(UPPER(H173)&lt;&gt;"Y",UPPER(H173)&lt;&gt;"N"),"Full-wage flag must be Y/N",IF(K173&gt;ROUND(C173,0),"EPF wages &gt; Gross","OK")))))))</f>
        <v/>
      </c>
      <c r="R173" s="11" t="str">
        <f aca="false">IF($A173="","",TEXT($A173,"0")&amp;"#~#"&amp;UPPER(TRIM(B173))&amp;"#~#"&amp;ROUND(C173,0)&amp;"#~#"&amp;K173&amp;"#~#"&amp;L173&amp;"#~#"&amp;M173&amp;"#~#"&amp;N173&amp;"#~#"&amp;O173&amp;"#~#"&amp;P173&amp;"#~#"&amp;N(E173)&amp;"#~#"&amp;N(F173))</f>
        <v/>
      </c>
    </row>
    <row r="174" customFormat="false" ht="15" hidden="false" customHeight="false" outlineLevel="0" collapsed="false">
      <c r="A174" s="17"/>
      <c r="C174" s="18"/>
      <c r="D174" s="18"/>
      <c r="J174" s="19" t="str">
        <f aca="false">IF($A174="","",ROUND(MIN(D174,OldCeil)*DaysOld/DIM+MIN(D174,NewCeil)*DaysNew/DIM,0))</f>
        <v/>
      </c>
      <c r="K174" s="19" t="str">
        <f aca="false">IF($A174="","",IF(UPPER(H174)="Y",ROUND(D174,0),J174))</f>
        <v/>
      </c>
      <c r="L174" s="19" t="str">
        <f aca="false">IF($A174="","",IF(UPPER(G174)="N",0,J174))</f>
        <v/>
      </c>
      <c r="M174" s="19" t="str">
        <f aca="false">IF($A174="","",J174)</f>
        <v/>
      </c>
      <c r="N174" s="19" t="str">
        <f aca="false">IF($A174="","",ROUND(K174*EERate,0))</f>
        <v/>
      </c>
      <c r="O174" s="19" t="str">
        <f aca="false">IF($A174="","",ROUND(L174*EPSRate,0))</f>
        <v/>
      </c>
      <c r="P174" s="19" t="str">
        <f aca="false">IF($A174="","",N174-O174)</f>
        <v/>
      </c>
      <c r="Q174" s="11" t="str">
        <f aca="false">IF($A174="","",IF(LEN(TEXT($A174,"0"))&lt;&gt;12,"UAN not 12 digits",IF(TRIM(B174)="","Name missing",IF(N(E174)&gt;DIM,"NCP &gt; days in month",IF(AND(UPPER(G174)&lt;&gt;"Y",UPPER(G174)&lt;&gt;"N"),"EPS flag must be Y/N",IF(AND(UPPER(H174)&lt;&gt;"Y",UPPER(H174)&lt;&gt;"N"),"Full-wage flag must be Y/N",IF(K174&gt;ROUND(C174,0),"EPF wages &gt; Gross","OK")))))))</f>
        <v/>
      </c>
      <c r="R174" s="11" t="str">
        <f aca="false">IF($A174="","",TEXT($A174,"0")&amp;"#~#"&amp;UPPER(TRIM(B174))&amp;"#~#"&amp;ROUND(C174,0)&amp;"#~#"&amp;K174&amp;"#~#"&amp;L174&amp;"#~#"&amp;M174&amp;"#~#"&amp;N174&amp;"#~#"&amp;O174&amp;"#~#"&amp;P174&amp;"#~#"&amp;N(E174)&amp;"#~#"&amp;N(F174))</f>
        <v/>
      </c>
    </row>
    <row r="175" customFormat="false" ht="15" hidden="false" customHeight="false" outlineLevel="0" collapsed="false">
      <c r="A175" s="17"/>
      <c r="C175" s="18"/>
      <c r="D175" s="18"/>
      <c r="J175" s="19" t="str">
        <f aca="false">IF($A175="","",ROUND(MIN(D175,OldCeil)*DaysOld/DIM+MIN(D175,NewCeil)*DaysNew/DIM,0))</f>
        <v/>
      </c>
      <c r="K175" s="19" t="str">
        <f aca="false">IF($A175="","",IF(UPPER(H175)="Y",ROUND(D175,0),J175))</f>
        <v/>
      </c>
      <c r="L175" s="19" t="str">
        <f aca="false">IF($A175="","",IF(UPPER(G175)="N",0,J175))</f>
        <v/>
      </c>
      <c r="M175" s="19" t="str">
        <f aca="false">IF($A175="","",J175)</f>
        <v/>
      </c>
      <c r="N175" s="19" t="str">
        <f aca="false">IF($A175="","",ROUND(K175*EERate,0))</f>
        <v/>
      </c>
      <c r="O175" s="19" t="str">
        <f aca="false">IF($A175="","",ROUND(L175*EPSRate,0))</f>
        <v/>
      </c>
      <c r="P175" s="19" t="str">
        <f aca="false">IF($A175="","",N175-O175)</f>
        <v/>
      </c>
      <c r="Q175" s="11" t="str">
        <f aca="false">IF($A175="","",IF(LEN(TEXT($A175,"0"))&lt;&gt;12,"UAN not 12 digits",IF(TRIM(B175)="","Name missing",IF(N(E175)&gt;DIM,"NCP &gt; days in month",IF(AND(UPPER(G175)&lt;&gt;"Y",UPPER(G175)&lt;&gt;"N"),"EPS flag must be Y/N",IF(AND(UPPER(H175)&lt;&gt;"Y",UPPER(H175)&lt;&gt;"N"),"Full-wage flag must be Y/N",IF(K175&gt;ROUND(C175,0),"EPF wages &gt; Gross","OK")))))))</f>
        <v/>
      </c>
      <c r="R175" s="11" t="str">
        <f aca="false">IF($A175="","",TEXT($A175,"0")&amp;"#~#"&amp;UPPER(TRIM(B175))&amp;"#~#"&amp;ROUND(C175,0)&amp;"#~#"&amp;K175&amp;"#~#"&amp;L175&amp;"#~#"&amp;M175&amp;"#~#"&amp;N175&amp;"#~#"&amp;O175&amp;"#~#"&amp;P175&amp;"#~#"&amp;N(E175)&amp;"#~#"&amp;N(F175))</f>
        <v/>
      </c>
    </row>
    <row r="176" customFormat="false" ht="15" hidden="false" customHeight="false" outlineLevel="0" collapsed="false">
      <c r="A176" s="17"/>
      <c r="C176" s="18"/>
      <c r="D176" s="18"/>
      <c r="J176" s="19" t="str">
        <f aca="false">IF($A176="","",ROUND(MIN(D176,OldCeil)*DaysOld/DIM+MIN(D176,NewCeil)*DaysNew/DIM,0))</f>
        <v/>
      </c>
      <c r="K176" s="19" t="str">
        <f aca="false">IF($A176="","",IF(UPPER(H176)="Y",ROUND(D176,0),J176))</f>
        <v/>
      </c>
      <c r="L176" s="19" t="str">
        <f aca="false">IF($A176="","",IF(UPPER(G176)="N",0,J176))</f>
        <v/>
      </c>
      <c r="M176" s="19" t="str">
        <f aca="false">IF($A176="","",J176)</f>
        <v/>
      </c>
      <c r="N176" s="19" t="str">
        <f aca="false">IF($A176="","",ROUND(K176*EERate,0))</f>
        <v/>
      </c>
      <c r="O176" s="19" t="str">
        <f aca="false">IF($A176="","",ROUND(L176*EPSRate,0))</f>
        <v/>
      </c>
      <c r="P176" s="19" t="str">
        <f aca="false">IF($A176="","",N176-O176)</f>
        <v/>
      </c>
      <c r="Q176" s="11" t="str">
        <f aca="false">IF($A176="","",IF(LEN(TEXT($A176,"0"))&lt;&gt;12,"UAN not 12 digits",IF(TRIM(B176)="","Name missing",IF(N(E176)&gt;DIM,"NCP &gt; days in month",IF(AND(UPPER(G176)&lt;&gt;"Y",UPPER(G176)&lt;&gt;"N"),"EPS flag must be Y/N",IF(AND(UPPER(H176)&lt;&gt;"Y",UPPER(H176)&lt;&gt;"N"),"Full-wage flag must be Y/N",IF(K176&gt;ROUND(C176,0),"EPF wages &gt; Gross","OK")))))))</f>
        <v/>
      </c>
      <c r="R176" s="11" t="str">
        <f aca="false">IF($A176="","",TEXT($A176,"0")&amp;"#~#"&amp;UPPER(TRIM(B176))&amp;"#~#"&amp;ROUND(C176,0)&amp;"#~#"&amp;K176&amp;"#~#"&amp;L176&amp;"#~#"&amp;M176&amp;"#~#"&amp;N176&amp;"#~#"&amp;O176&amp;"#~#"&amp;P176&amp;"#~#"&amp;N(E176)&amp;"#~#"&amp;N(F176))</f>
        <v/>
      </c>
    </row>
    <row r="177" customFormat="false" ht="15" hidden="false" customHeight="false" outlineLevel="0" collapsed="false">
      <c r="A177" s="17"/>
      <c r="C177" s="18"/>
      <c r="D177" s="18"/>
      <c r="J177" s="19" t="str">
        <f aca="false">IF($A177="","",ROUND(MIN(D177,OldCeil)*DaysOld/DIM+MIN(D177,NewCeil)*DaysNew/DIM,0))</f>
        <v/>
      </c>
      <c r="K177" s="19" t="str">
        <f aca="false">IF($A177="","",IF(UPPER(H177)="Y",ROUND(D177,0),J177))</f>
        <v/>
      </c>
      <c r="L177" s="19" t="str">
        <f aca="false">IF($A177="","",IF(UPPER(G177)="N",0,J177))</f>
        <v/>
      </c>
      <c r="M177" s="19" t="str">
        <f aca="false">IF($A177="","",J177)</f>
        <v/>
      </c>
      <c r="N177" s="19" t="str">
        <f aca="false">IF($A177="","",ROUND(K177*EERate,0))</f>
        <v/>
      </c>
      <c r="O177" s="19" t="str">
        <f aca="false">IF($A177="","",ROUND(L177*EPSRate,0))</f>
        <v/>
      </c>
      <c r="P177" s="19" t="str">
        <f aca="false">IF($A177="","",N177-O177)</f>
        <v/>
      </c>
      <c r="Q177" s="11" t="str">
        <f aca="false">IF($A177="","",IF(LEN(TEXT($A177,"0"))&lt;&gt;12,"UAN not 12 digits",IF(TRIM(B177)="","Name missing",IF(N(E177)&gt;DIM,"NCP &gt; days in month",IF(AND(UPPER(G177)&lt;&gt;"Y",UPPER(G177)&lt;&gt;"N"),"EPS flag must be Y/N",IF(AND(UPPER(H177)&lt;&gt;"Y",UPPER(H177)&lt;&gt;"N"),"Full-wage flag must be Y/N",IF(K177&gt;ROUND(C177,0),"EPF wages &gt; Gross","OK")))))))</f>
        <v/>
      </c>
      <c r="R177" s="11" t="str">
        <f aca="false">IF($A177="","",TEXT($A177,"0")&amp;"#~#"&amp;UPPER(TRIM(B177))&amp;"#~#"&amp;ROUND(C177,0)&amp;"#~#"&amp;K177&amp;"#~#"&amp;L177&amp;"#~#"&amp;M177&amp;"#~#"&amp;N177&amp;"#~#"&amp;O177&amp;"#~#"&amp;P177&amp;"#~#"&amp;N(E177)&amp;"#~#"&amp;N(F177))</f>
        <v/>
      </c>
    </row>
    <row r="178" customFormat="false" ht="15" hidden="false" customHeight="false" outlineLevel="0" collapsed="false">
      <c r="A178" s="17"/>
      <c r="C178" s="18"/>
      <c r="D178" s="18"/>
      <c r="J178" s="19" t="str">
        <f aca="false">IF($A178="","",ROUND(MIN(D178,OldCeil)*DaysOld/DIM+MIN(D178,NewCeil)*DaysNew/DIM,0))</f>
        <v/>
      </c>
      <c r="K178" s="19" t="str">
        <f aca="false">IF($A178="","",IF(UPPER(H178)="Y",ROUND(D178,0),J178))</f>
        <v/>
      </c>
      <c r="L178" s="19" t="str">
        <f aca="false">IF($A178="","",IF(UPPER(G178)="N",0,J178))</f>
        <v/>
      </c>
      <c r="M178" s="19" t="str">
        <f aca="false">IF($A178="","",J178)</f>
        <v/>
      </c>
      <c r="N178" s="19" t="str">
        <f aca="false">IF($A178="","",ROUND(K178*EERate,0))</f>
        <v/>
      </c>
      <c r="O178" s="19" t="str">
        <f aca="false">IF($A178="","",ROUND(L178*EPSRate,0))</f>
        <v/>
      </c>
      <c r="P178" s="19" t="str">
        <f aca="false">IF($A178="","",N178-O178)</f>
        <v/>
      </c>
      <c r="Q178" s="11" t="str">
        <f aca="false">IF($A178="","",IF(LEN(TEXT($A178,"0"))&lt;&gt;12,"UAN not 12 digits",IF(TRIM(B178)="","Name missing",IF(N(E178)&gt;DIM,"NCP &gt; days in month",IF(AND(UPPER(G178)&lt;&gt;"Y",UPPER(G178)&lt;&gt;"N"),"EPS flag must be Y/N",IF(AND(UPPER(H178)&lt;&gt;"Y",UPPER(H178)&lt;&gt;"N"),"Full-wage flag must be Y/N",IF(K178&gt;ROUND(C178,0),"EPF wages &gt; Gross","OK")))))))</f>
        <v/>
      </c>
      <c r="R178" s="11" t="str">
        <f aca="false">IF($A178="","",TEXT($A178,"0")&amp;"#~#"&amp;UPPER(TRIM(B178))&amp;"#~#"&amp;ROUND(C178,0)&amp;"#~#"&amp;K178&amp;"#~#"&amp;L178&amp;"#~#"&amp;M178&amp;"#~#"&amp;N178&amp;"#~#"&amp;O178&amp;"#~#"&amp;P178&amp;"#~#"&amp;N(E178)&amp;"#~#"&amp;N(F178))</f>
        <v/>
      </c>
    </row>
    <row r="179" customFormat="false" ht="15" hidden="false" customHeight="false" outlineLevel="0" collapsed="false">
      <c r="A179" s="17"/>
      <c r="C179" s="18"/>
      <c r="D179" s="18"/>
      <c r="J179" s="19" t="str">
        <f aca="false">IF($A179="","",ROUND(MIN(D179,OldCeil)*DaysOld/DIM+MIN(D179,NewCeil)*DaysNew/DIM,0))</f>
        <v/>
      </c>
      <c r="K179" s="19" t="str">
        <f aca="false">IF($A179="","",IF(UPPER(H179)="Y",ROUND(D179,0),J179))</f>
        <v/>
      </c>
      <c r="L179" s="19" t="str">
        <f aca="false">IF($A179="","",IF(UPPER(G179)="N",0,J179))</f>
        <v/>
      </c>
      <c r="M179" s="19" t="str">
        <f aca="false">IF($A179="","",J179)</f>
        <v/>
      </c>
      <c r="N179" s="19" t="str">
        <f aca="false">IF($A179="","",ROUND(K179*EERate,0))</f>
        <v/>
      </c>
      <c r="O179" s="19" t="str">
        <f aca="false">IF($A179="","",ROUND(L179*EPSRate,0))</f>
        <v/>
      </c>
      <c r="P179" s="19" t="str">
        <f aca="false">IF($A179="","",N179-O179)</f>
        <v/>
      </c>
      <c r="Q179" s="11" t="str">
        <f aca="false">IF($A179="","",IF(LEN(TEXT($A179,"0"))&lt;&gt;12,"UAN not 12 digits",IF(TRIM(B179)="","Name missing",IF(N(E179)&gt;DIM,"NCP &gt; days in month",IF(AND(UPPER(G179)&lt;&gt;"Y",UPPER(G179)&lt;&gt;"N"),"EPS flag must be Y/N",IF(AND(UPPER(H179)&lt;&gt;"Y",UPPER(H179)&lt;&gt;"N"),"Full-wage flag must be Y/N",IF(K179&gt;ROUND(C179,0),"EPF wages &gt; Gross","OK")))))))</f>
        <v/>
      </c>
      <c r="R179" s="11" t="str">
        <f aca="false">IF($A179="","",TEXT($A179,"0")&amp;"#~#"&amp;UPPER(TRIM(B179))&amp;"#~#"&amp;ROUND(C179,0)&amp;"#~#"&amp;K179&amp;"#~#"&amp;L179&amp;"#~#"&amp;M179&amp;"#~#"&amp;N179&amp;"#~#"&amp;O179&amp;"#~#"&amp;P179&amp;"#~#"&amp;N(E179)&amp;"#~#"&amp;N(F179))</f>
        <v/>
      </c>
    </row>
    <row r="180" customFormat="false" ht="15" hidden="false" customHeight="false" outlineLevel="0" collapsed="false">
      <c r="A180" s="17"/>
      <c r="C180" s="18"/>
      <c r="D180" s="18"/>
      <c r="J180" s="19" t="str">
        <f aca="false">IF($A180="","",ROUND(MIN(D180,OldCeil)*DaysOld/DIM+MIN(D180,NewCeil)*DaysNew/DIM,0))</f>
        <v/>
      </c>
      <c r="K180" s="19" t="str">
        <f aca="false">IF($A180="","",IF(UPPER(H180)="Y",ROUND(D180,0),J180))</f>
        <v/>
      </c>
      <c r="L180" s="19" t="str">
        <f aca="false">IF($A180="","",IF(UPPER(G180)="N",0,J180))</f>
        <v/>
      </c>
      <c r="M180" s="19" t="str">
        <f aca="false">IF($A180="","",J180)</f>
        <v/>
      </c>
      <c r="N180" s="19" t="str">
        <f aca="false">IF($A180="","",ROUND(K180*EERate,0))</f>
        <v/>
      </c>
      <c r="O180" s="19" t="str">
        <f aca="false">IF($A180="","",ROUND(L180*EPSRate,0))</f>
        <v/>
      </c>
      <c r="P180" s="19" t="str">
        <f aca="false">IF($A180="","",N180-O180)</f>
        <v/>
      </c>
      <c r="Q180" s="11" t="str">
        <f aca="false">IF($A180="","",IF(LEN(TEXT($A180,"0"))&lt;&gt;12,"UAN not 12 digits",IF(TRIM(B180)="","Name missing",IF(N(E180)&gt;DIM,"NCP &gt; days in month",IF(AND(UPPER(G180)&lt;&gt;"Y",UPPER(G180)&lt;&gt;"N"),"EPS flag must be Y/N",IF(AND(UPPER(H180)&lt;&gt;"Y",UPPER(H180)&lt;&gt;"N"),"Full-wage flag must be Y/N",IF(K180&gt;ROUND(C180,0),"EPF wages &gt; Gross","OK")))))))</f>
        <v/>
      </c>
      <c r="R180" s="11" t="str">
        <f aca="false">IF($A180="","",TEXT($A180,"0")&amp;"#~#"&amp;UPPER(TRIM(B180))&amp;"#~#"&amp;ROUND(C180,0)&amp;"#~#"&amp;K180&amp;"#~#"&amp;L180&amp;"#~#"&amp;M180&amp;"#~#"&amp;N180&amp;"#~#"&amp;O180&amp;"#~#"&amp;P180&amp;"#~#"&amp;N(E180)&amp;"#~#"&amp;N(F180))</f>
        <v/>
      </c>
    </row>
    <row r="181" customFormat="false" ht="15" hidden="false" customHeight="false" outlineLevel="0" collapsed="false">
      <c r="A181" s="17"/>
      <c r="C181" s="18"/>
      <c r="D181" s="18"/>
      <c r="J181" s="19" t="str">
        <f aca="false">IF($A181="","",ROUND(MIN(D181,OldCeil)*DaysOld/DIM+MIN(D181,NewCeil)*DaysNew/DIM,0))</f>
        <v/>
      </c>
      <c r="K181" s="19" t="str">
        <f aca="false">IF($A181="","",IF(UPPER(H181)="Y",ROUND(D181,0),J181))</f>
        <v/>
      </c>
      <c r="L181" s="19" t="str">
        <f aca="false">IF($A181="","",IF(UPPER(G181)="N",0,J181))</f>
        <v/>
      </c>
      <c r="M181" s="19" t="str">
        <f aca="false">IF($A181="","",J181)</f>
        <v/>
      </c>
      <c r="N181" s="19" t="str">
        <f aca="false">IF($A181="","",ROUND(K181*EERate,0))</f>
        <v/>
      </c>
      <c r="O181" s="19" t="str">
        <f aca="false">IF($A181="","",ROUND(L181*EPSRate,0))</f>
        <v/>
      </c>
      <c r="P181" s="19" t="str">
        <f aca="false">IF($A181="","",N181-O181)</f>
        <v/>
      </c>
      <c r="Q181" s="11" t="str">
        <f aca="false">IF($A181="","",IF(LEN(TEXT($A181,"0"))&lt;&gt;12,"UAN not 12 digits",IF(TRIM(B181)="","Name missing",IF(N(E181)&gt;DIM,"NCP &gt; days in month",IF(AND(UPPER(G181)&lt;&gt;"Y",UPPER(G181)&lt;&gt;"N"),"EPS flag must be Y/N",IF(AND(UPPER(H181)&lt;&gt;"Y",UPPER(H181)&lt;&gt;"N"),"Full-wage flag must be Y/N",IF(K181&gt;ROUND(C181,0),"EPF wages &gt; Gross","OK")))))))</f>
        <v/>
      </c>
      <c r="R181" s="11" t="str">
        <f aca="false">IF($A181="","",TEXT($A181,"0")&amp;"#~#"&amp;UPPER(TRIM(B181))&amp;"#~#"&amp;ROUND(C181,0)&amp;"#~#"&amp;K181&amp;"#~#"&amp;L181&amp;"#~#"&amp;M181&amp;"#~#"&amp;N181&amp;"#~#"&amp;O181&amp;"#~#"&amp;P181&amp;"#~#"&amp;N(E181)&amp;"#~#"&amp;N(F181))</f>
        <v/>
      </c>
    </row>
    <row r="182" customFormat="false" ht="15" hidden="false" customHeight="false" outlineLevel="0" collapsed="false">
      <c r="A182" s="17"/>
      <c r="C182" s="18"/>
      <c r="D182" s="18"/>
      <c r="J182" s="19" t="str">
        <f aca="false">IF($A182="","",ROUND(MIN(D182,OldCeil)*DaysOld/DIM+MIN(D182,NewCeil)*DaysNew/DIM,0))</f>
        <v/>
      </c>
      <c r="K182" s="19" t="str">
        <f aca="false">IF($A182="","",IF(UPPER(H182)="Y",ROUND(D182,0),J182))</f>
        <v/>
      </c>
      <c r="L182" s="19" t="str">
        <f aca="false">IF($A182="","",IF(UPPER(G182)="N",0,J182))</f>
        <v/>
      </c>
      <c r="M182" s="19" t="str">
        <f aca="false">IF($A182="","",J182)</f>
        <v/>
      </c>
      <c r="N182" s="19" t="str">
        <f aca="false">IF($A182="","",ROUND(K182*EERate,0))</f>
        <v/>
      </c>
      <c r="O182" s="19" t="str">
        <f aca="false">IF($A182="","",ROUND(L182*EPSRate,0))</f>
        <v/>
      </c>
      <c r="P182" s="19" t="str">
        <f aca="false">IF($A182="","",N182-O182)</f>
        <v/>
      </c>
      <c r="Q182" s="11" t="str">
        <f aca="false">IF($A182="","",IF(LEN(TEXT($A182,"0"))&lt;&gt;12,"UAN not 12 digits",IF(TRIM(B182)="","Name missing",IF(N(E182)&gt;DIM,"NCP &gt; days in month",IF(AND(UPPER(G182)&lt;&gt;"Y",UPPER(G182)&lt;&gt;"N"),"EPS flag must be Y/N",IF(AND(UPPER(H182)&lt;&gt;"Y",UPPER(H182)&lt;&gt;"N"),"Full-wage flag must be Y/N",IF(K182&gt;ROUND(C182,0),"EPF wages &gt; Gross","OK")))))))</f>
        <v/>
      </c>
      <c r="R182" s="11" t="str">
        <f aca="false">IF($A182="","",TEXT($A182,"0")&amp;"#~#"&amp;UPPER(TRIM(B182))&amp;"#~#"&amp;ROUND(C182,0)&amp;"#~#"&amp;K182&amp;"#~#"&amp;L182&amp;"#~#"&amp;M182&amp;"#~#"&amp;N182&amp;"#~#"&amp;O182&amp;"#~#"&amp;P182&amp;"#~#"&amp;N(E182)&amp;"#~#"&amp;N(F182))</f>
        <v/>
      </c>
    </row>
    <row r="183" customFormat="false" ht="15" hidden="false" customHeight="false" outlineLevel="0" collapsed="false">
      <c r="A183" s="17"/>
      <c r="C183" s="18"/>
      <c r="D183" s="18"/>
      <c r="J183" s="19" t="str">
        <f aca="false">IF($A183="","",ROUND(MIN(D183,OldCeil)*DaysOld/DIM+MIN(D183,NewCeil)*DaysNew/DIM,0))</f>
        <v/>
      </c>
      <c r="K183" s="19" t="str">
        <f aca="false">IF($A183="","",IF(UPPER(H183)="Y",ROUND(D183,0),J183))</f>
        <v/>
      </c>
      <c r="L183" s="19" t="str">
        <f aca="false">IF($A183="","",IF(UPPER(G183)="N",0,J183))</f>
        <v/>
      </c>
      <c r="M183" s="19" t="str">
        <f aca="false">IF($A183="","",J183)</f>
        <v/>
      </c>
      <c r="N183" s="19" t="str">
        <f aca="false">IF($A183="","",ROUND(K183*EERate,0))</f>
        <v/>
      </c>
      <c r="O183" s="19" t="str">
        <f aca="false">IF($A183="","",ROUND(L183*EPSRate,0))</f>
        <v/>
      </c>
      <c r="P183" s="19" t="str">
        <f aca="false">IF($A183="","",N183-O183)</f>
        <v/>
      </c>
      <c r="Q183" s="11" t="str">
        <f aca="false">IF($A183="","",IF(LEN(TEXT($A183,"0"))&lt;&gt;12,"UAN not 12 digits",IF(TRIM(B183)="","Name missing",IF(N(E183)&gt;DIM,"NCP &gt; days in month",IF(AND(UPPER(G183)&lt;&gt;"Y",UPPER(G183)&lt;&gt;"N"),"EPS flag must be Y/N",IF(AND(UPPER(H183)&lt;&gt;"Y",UPPER(H183)&lt;&gt;"N"),"Full-wage flag must be Y/N",IF(K183&gt;ROUND(C183,0),"EPF wages &gt; Gross","OK")))))))</f>
        <v/>
      </c>
      <c r="R183" s="11" t="str">
        <f aca="false">IF($A183="","",TEXT($A183,"0")&amp;"#~#"&amp;UPPER(TRIM(B183))&amp;"#~#"&amp;ROUND(C183,0)&amp;"#~#"&amp;K183&amp;"#~#"&amp;L183&amp;"#~#"&amp;M183&amp;"#~#"&amp;N183&amp;"#~#"&amp;O183&amp;"#~#"&amp;P183&amp;"#~#"&amp;N(E183)&amp;"#~#"&amp;N(F183))</f>
        <v/>
      </c>
    </row>
    <row r="184" customFormat="false" ht="15" hidden="false" customHeight="false" outlineLevel="0" collapsed="false">
      <c r="A184" s="17"/>
      <c r="C184" s="18"/>
      <c r="D184" s="18"/>
      <c r="J184" s="19" t="str">
        <f aca="false">IF($A184="","",ROUND(MIN(D184,OldCeil)*DaysOld/DIM+MIN(D184,NewCeil)*DaysNew/DIM,0))</f>
        <v/>
      </c>
      <c r="K184" s="19" t="str">
        <f aca="false">IF($A184="","",IF(UPPER(H184)="Y",ROUND(D184,0),J184))</f>
        <v/>
      </c>
      <c r="L184" s="19" t="str">
        <f aca="false">IF($A184="","",IF(UPPER(G184)="N",0,J184))</f>
        <v/>
      </c>
      <c r="M184" s="19" t="str">
        <f aca="false">IF($A184="","",J184)</f>
        <v/>
      </c>
      <c r="N184" s="19" t="str">
        <f aca="false">IF($A184="","",ROUND(K184*EERate,0))</f>
        <v/>
      </c>
      <c r="O184" s="19" t="str">
        <f aca="false">IF($A184="","",ROUND(L184*EPSRate,0))</f>
        <v/>
      </c>
      <c r="P184" s="19" t="str">
        <f aca="false">IF($A184="","",N184-O184)</f>
        <v/>
      </c>
      <c r="Q184" s="11" t="str">
        <f aca="false">IF($A184="","",IF(LEN(TEXT($A184,"0"))&lt;&gt;12,"UAN not 12 digits",IF(TRIM(B184)="","Name missing",IF(N(E184)&gt;DIM,"NCP &gt; days in month",IF(AND(UPPER(G184)&lt;&gt;"Y",UPPER(G184)&lt;&gt;"N"),"EPS flag must be Y/N",IF(AND(UPPER(H184)&lt;&gt;"Y",UPPER(H184)&lt;&gt;"N"),"Full-wage flag must be Y/N",IF(K184&gt;ROUND(C184,0),"EPF wages &gt; Gross","OK")))))))</f>
        <v/>
      </c>
      <c r="R184" s="11" t="str">
        <f aca="false">IF($A184="","",TEXT($A184,"0")&amp;"#~#"&amp;UPPER(TRIM(B184))&amp;"#~#"&amp;ROUND(C184,0)&amp;"#~#"&amp;K184&amp;"#~#"&amp;L184&amp;"#~#"&amp;M184&amp;"#~#"&amp;N184&amp;"#~#"&amp;O184&amp;"#~#"&amp;P184&amp;"#~#"&amp;N(E184)&amp;"#~#"&amp;N(F184))</f>
        <v/>
      </c>
    </row>
    <row r="185" customFormat="false" ht="15" hidden="false" customHeight="false" outlineLevel="0" collapsed="false">
      <c r="A185" s="17"/>
      <c r="C185" s="18"/>
      <c r="D185" s="18"/>
      <c r="J185" s="19" t="str">
        <f aca="false">IF($A185="","",ROUND(MIN(D185,OldCeil)*DaysOld/DIM+MIN(D185,NewCeil)*DaysNew/DIM,0))</f>
        <v/>
      </c>
      <c r="K185" s="19" t="str">
        <f aca="false">IF($A185="","",IF(UPPER(H185)="Y",ROUND(D185,0),J185))</f>
        <v/>
      </c>
      <c r="L185" s="19" t="str">
        <f aca="false">IF($A185="","",IF(UPPER(G185)="N",0,J185))</f>
        <v/>
      </c>
      <c r="M185" s="19" t="str">
        <f aca="false">IF($A185="","",J185)</f>
        <v/>
      </c>
      <c r="N185" s="19" t="str">
        <f aca="false">IF($A185="","",ROUND(K185*EERate,0))</f>
        <v/>
      </c>
      <c r="O185" s="19" t="str">
        <f aca="false">IF($A185="","",ROUND(L185*EPSRate,0))</f>
        <v/>
      </c>
      <c r="P185" s="19" t="str">
        <f aca="false">IF($A185="","",N185-O185)</f>
        <v/>
      </c>
      <c r="Q185" s="11" t="str">
        <f aca="false">IF($A185="","",IF(LEN(TEXT($A185,"0"))&lt;&gt;12,"UAN not 12 digits",IF(TRIM(B185)="","Name missing",IF(N(E185)&gt;DIM,"NCP &gt; days in month",IF(AND(UPPER(G185)&lt;&gt;"Y",UPPER(G185)&lt;&gt;"N"),"EPS flag must be Y/N",IF(AND(UPPER(H185)&lt;&gt;"Y",UPPER(H185)&lt;&gt;"N"),"Full-wage flag must be Y/N",IF(K185&gt;ROUND(C185,0),"EPF wages &gt; Gross","OK")))))))</f>
        <v/>
      </c>
      <c r="R185" s="11" t="str">
        <f aca="false">IF($A185="","",TEXT($A185,"0")&amp;"#~#"&amp;UPPER(TRIM(B185))&amp;"#~#"&amp;ROUND(C185,0)&amp;"#~#"&amp;K185&amp;"#~#"&amp;L185&amp;"#~#"&amp;M185&amp;"#~#"&amp;N185&amp;"#~#"&amp;O185&amp;"#~#"&amp;P185&amp;"#~#"&amp;N(E185)&amp;"#~#"&amp;N(F185))</f>
        <v/>
      </c>
    </row>
    <row r="186" customFormat="false" ht="15" hidden="false" customHeight="false" outlineLevel="0" collapsed="false">
      <c r="A186" s="17"/>
      <c r="C186" s="18"/>
      <c r="D186" s="18"/>
      <c r="J186" s="19" t="str">
        <f aca="false">IF($A186="","",ROUND(MIN(D186,OldCeil)*DaysOld/DIM+MIN(D186,NewCeil)*DaysNew/DIM,0))</f>
        <v/>
      </c>
      <c r="K186" s="19" t="str">
        <f aca="false">IF($A186="","",IF(UPPER(H186)="Y",ROUND(D186,0),J186))</f>
        <v/>
      </c>
      <c r="L186" s="19" t="str">
        <f aca="false">IF($A186="","",IF(UPPER(G186)="N",0,J186))</f>
        <v/>
      </c>
      <c r="M186" s="19" t="str">
        <f aca="false">IF($A186="","",J186)</f>
        <v/>
      </c>
      <c r="N186" s="19" t="str">
        <f aca="false">IF($A186="","",ROUND(K186*EERate,0))</f>
        <v/>
      </c>
      <c r="O186" s="19" t="str">
        <f aca="false">IF($A186="","",ROUND(L186*EPSRate,0))</f>
        <v/>
      </c>
      <c r="P186" s="19" t="str">
        <f aca="false">IF($A186="","",N186-O186)</f>
        <v/>
      </c>
      <c r="Q186" s="11" t="str">
        <f aca="false">IF($A186="","",IF(LEN(TEXT($A186,"0"))&lt;&gt;12,"UAN not 12 digits",IF(TRIM(B186)="","Name missing",IF(N(E186)&gt;DIM,"NCP &gt; days in month",IF(AND(UPPER(G186)&lt;&gt;"Y",UPPER(G186)&lt;&gt;"N"),"EPS flag must be Y/N",IF(AND(UPPER(H186)&lt;&gt;"Y",UPPER(H186)&lt;&gt;"N"),"Full-wage flag must be Y/N",IF(K186&gt;ROUND(C186,0),"EPF wages &gt; Gross","OK")))))))</f>
        <v/>
      </c>
      <c r="R186" s="11" t="str">
        <f aca="false">IF($A186="","",TEXT($A186,"0")&amp;"#~#"&amp;UPPER(TRIM(B186))&amp;"#~#"&amp;ROUND(C186,0)&amp;"#~#"&amp;K186&amp;"#~#"&amp;L186&amp;"#~#"&amp;M186&amp;"#~#"&amp;N186&amp;"#~#"&amp;O186&amp;"#~#"&amp;P186&amp;"#~#"&amp;N(E186)&amp;"#~#"&amp;N(F186))</f>
        <v/>
      </c>
    </row>
    <row r="187" customFormat="false" ht="15" hidden="false" customHeight="false" outlineLevel="0" collapsed="false">
      <c r="A187" s="17"/>
      <c r="C187" s="18"/>
      <c r="D187" s="18"/>
      <c r="J187" s="19" t="str">
        <f aca="false">IF($A187="","",ROUND(MIN(D187,OldCeil)*DaysOld/DIM+MIN(D187,NewCeil)*DaysNew/DIM,0))</f>
        <v/>
      </c>
      <c r="K187" s="19" t="str">
        <f aca="false">IF($A187="","",IF(UPPER(H187)="Y",ROUND(D187,0),J187))</f>
        <v/>
      </c>
      <c r="L187" s="19" t="str">
        <f aca="false">IF($A187="","",IF(UPPER(G187)="N",0,J187))</f>
        <v/>
      </c>
      <c r="M187" s="19" t="str">
        <f aca="false">IF($A187="","",J187)</f>
        <v/>
      </c>
      <c r="N187" s="19" t="str">
        <f aca="false">IF($A187="","",ROUND(K187*EERate,0))</f>
        <v/>
      </c>
      <c r="O187" s="19" t="str">
        <f aca="false">IF($A187="","",ROUND(L187*EPSRate,0))</f>
        <v/>
      </c>
      <c r="P187" s="19" t="str">
        <f aca="false">IF($A187="","",N187-O187)</f>
        <v/>
      </c>
      <c r="Q187" s="11" t="str">
        <f aca="false">IF($A187="","",IF(LEN(TEXT($A187,"0"))&lt;&gt;12,"UAN not 12 digits",IF(TRIM(B187)="","Name missing",IF(N(E187)&gt;DIM,"NCP &gt; days in month",IF(AND(UPPER(G187)&lt;&gt;"Y",UPPER(G187)&lt;&gt;"N"),"EPS flag must be Y/N",IF(AND(UPPER(H187)&lt;&gt;"Y",UPPER(H187)&lt;&gt;"N"),"Full-wage flag must be Y/N",IF(K187&gt;ROUND(C187,0),"EPF wages &gt; Gross","OK")))))))</f>
        <v/>
      </c>
      <c r="R187" s="11" t="str">
        <f aca="false">IF($A187="","",TEXT($A187,"0")&amp;"#~#"&amp;UPPER(TRIM(B187))&amp;"#~#"&amp;ROUND(C187,0)&amp;"#~#"&amp;K187&amp;"#~#"&amp;L187&amp;"#~#"&amp;M187&amp;"#~#"&amp;N187&amp;"#~#"&amp;O187&amp;"#~#"&amp;P187&amp;"#~#"&amp;N(E187)&amp;"#~#"&amp;N(F187))</f>
        <v/>
      </c>
    </row>
    <row r="188" customFormat="false" ht="15" hidden="false" customHeight="false" outlineLevel="0" collapsed="false">
      <c r="A188" s="17"/>
      <c r="C188" s="18"/>
      <c r="D188" s="18"/>
      <c r="J188" s="19" t="str">
        <f aca="false">IF($A188="","",ROUND(MIN(D188,OldCeil)*DaysOld/DIM+MIN(D188,NewCeil)*DaysNew/DIM,0))</f>
        <v/>
      </c>
      <c r="K188" s="19" t="str">
        <f aca="false">IF($A188="","",IF(UPPER(H188)="Y",ROUND(D188,0),J188))</f>
        <v/>
      </c>
      <c r="L188" s="19" t="str">
        <f aca="false">IF($A188="","",IF(UPPER(G188)="N",0,J188))</f>
        <v/>
      </c>
      <c r="M188" s="19" t="str">
        <f aca="false">IF($A188="","",J188)</f>
        <v/>
      </c>
      <c r="N188" s="19" t="str">
        <f aca="false">IF($A188="","",ROUND(K188*EERate,0))</f>
        <v/>
      </c>
      <c r="O188" s="19" t="str">
        <f aca="false">IF($A188="","",ROUND(L188*EPSRate,0))</f>
        <v/>
      </c>
      <c r="P188" s="19" t="str">
        <f aca="false">IF($A188="","",N188-O188)</f>
        <v/>
      </c>
      <c r="Q188" s="11" t="str">
        <f aca="false">IF($A188="","",IF(LEN(TEXT($A188,"0"))&lt;&gt;12,"UAN not 12 digits",IF(TRIM(B188)="","Name missing",IF(N(E188)&gt;DIM,"NCP &gt; days in month",IF(AND(UPPER(G188)&lt;&gt;"Y",UPPER(G188)&lt;&gt;"N"),"EPS flag must be Y/N",IF(AND(UPPER(H188)&lt;&gt;"Y",UPPER(H188)&lt;&gt;"N"),"Full-wage flag must be Y/N",IF(K188&gt;ROUND(C188,0),"EPF wages &gt; Gross","OK")))))))</f>
        <v/>
      </c>
      <c r="R188" s="11" t="str">
        <f aca="false">IF($A188="","",TEXT($A188,"0")&amp;"#~#"&amp;UPPER(TRIM(B188))&amp;"#~#"&amp;ROUND(C188,0)&amp;"#~#"&amp;K188&amp;"#~#"&amp;L188&amp;"#~#"&amp;M188&amp;"#~#"&amp;N188&amp;"#~#"&amp;O188&amp;"#~#"&amp;P188&amp;"#~#"&amp;N(E188)&amp;"#~#"&amp;N(F188))</f>
        <v/>
      </c>
    </row>
    <row r="189" customFormat="false" ht="15" hidden="false" customHeight="false" outlineLevel="0" collapsed="false">
      <c r="A189" s="17"/>
      <c r="C189" s="18"/>
      <c r="D189" s="18"/>
      <c r="J189" s="19" t="str">
        <f aca="false">IF($A189="","",ROUND(MIN(D189,OldCeil)*DaysOld/DIM+MIN(D189,NewCeil)*DaysNew/DIM,0))</f>
        <v/>
      </c>
      <c r="K189" s="19" t="str">
        <f aca="false">IF($A189="","",IF(UPPER(H189)="Y",ROUND(D189,0),J189))</f>
        <v/>
      </c>
      <c r="L189" s="19" t="str">
        <f aca="false">IF($A189="","",IF(UPPER(G189)="N",0,J189))</f>
        <v/>
      </c>
      <c r="M189" s="19" t="str">
        <f aca="false">IF($A189="","",J189)</f>
        <v/>
      </c>
      <c r="N189" s="19" t="str">
        <f aca="false">IF($A189="","",ROUND(K189*EERate,0))</f>
        <v/>
      </c>
      <c r="O189" s="19" t="str">
        <f aca="false">IF($A189="","",ROUND(L189*EPSRate,0))</f>
        <v/>
      </c>
      <c r="P189" s="19" t="str">
        <f aca="false">IF($A189="","",N189-O189)</f>
        <v/>
      </c>
      <c r="Q189" s="11" t="str">
        <f aca="false">IF($A189="","",IF(LEN(TEXT($A189,"0"))&lt;&gt;12,"UAN not 12 digits",IF(TRIM(B189)="","Name missing",IF(N(E189)&gt;DIM,"NCP &gt; days in month",IF(AND(UPPER(G189)&lt;&gt;"Y",UPPER(G189)&lt;&gt;"N"),"EPS flag must be Y/N",IF(AND(UPPER(H189)&lt;&gt;"Y",UPPER(H189)&lt;&gt;"N"),"Full-wage flag must be Y/N",IF(K189&gt;ROUND(C189,0),"EPF wages &gt; Gross","OK")))))))</f>
        <v/>
      </c>
      <c r="R189" s="11" t="str">
        <f aca="false">IF($A189="","",TEXT($A189,"0")&amp;"#~#"&amp;UPPER(TRIM(B189))&amp;"#~#"&amp;ROUND(C189,0)&amp;"#~#"&amp;K189&amp;"#~#"&amp;L189&amp;"#~#"&amp;M189&amp;"#~#"&amp;N189&amp;"#~#"&amp;O189&amp;"#~#"&amp;P189&amp;"#~#"&amp;N(E189)&amp;"#~#"&amp;N(F189))</f>
        <v/>
      </c>
    </row>
    <row r="190" customFormat="false" ht="15" hidden="false" customHeight="false" outlineLevel="0" collapsed="false">
      <c r="A190" s="17"/>
      <c r="C190" s="18"/>
      <c r="D190" s="18"/>
      <c r="J190" s="19" t="str">
        <f aca="false">IF($A190="","",ROUND(MIN(D190,OldCeil)*DaysOld/DIM+MIN(D190,NewCeil)*DaysNew/DIM,0))</f>
        <v/>
      </c>
      <c r="K190" s="19" t="str">
        <f aca="false">IF($A190="","",IF(UPPER(H190)="Y",ROUND(D190,0),J190))</f>
        <v/>
      </c>
      <c r="L190" s="19" t="str">
        <f aca="false">IF($A190="","",IF(UPPER(G190)="N",0,J190))</f>
        <v/>
      </c>
      <c r="M190" s="19" t="str">
        <f aca="false">IF($A190="","",J190)</f>
        <v/>
      </c>
      <c r="N190" s="19" t="str">
        <f aca="false">IF($A190="","",ROUND(K190*EERate,0))</f>
        <v/>
      </c>
      <c r="O190" s="19" t="str">
        <f aca="false">IF($A190="","",ROUND(L190*EPSRate,0))</f>
        <v/>
      </c>
      <c r="P190" s="19" t="str">
        <f aca="false">IF($A190="","",N190-O190)</f>
        <v/>
      </c>
      <c r="Q190" s="11" t="str">
        <f aca="false">IF($A190="","",IF(LEN(TEXT($A190,"0"))&lt;&gt;12,"UAN not 12 digits",IF(TRIM(B190)="","Name missing",IF(N(E190)&gt;DIM,"NCP &gt; days in month",IF(AND(UPPER(G190)&lt;&gt;"Y",UPPER(G190)&lt;&gt;"N"),"EPS flag must be Y/N",IF(AND(UPPER(H190)&lt;&gt;"Y",UPPER(H190)&lt;&gt;"N"),"Full-wage flag must be Y/N",IF(K190&gt;ROUND(C190,0),"EPF wages &gt; Gross","OK")))))))</f>
        <v/>
      </c>
      <c r="R190" s="11" t="str">
        <f aca="false">IF($A190="","",TEXT($A190,"0")&amp;"#~#"&amp;UPPER(TRIM(B190))&amp;"#~#"&amp;ROUND(C190,0)&amp;"#~#"&amp;K190&amp;"#~#"&amp;L190&amp;"#~#"&amp;M190&amp;"#~#"&amp;N190&amp;"#~#"&amp;O190&amp;"#~#"&amp;P190&amp;"#~#"&amp;N(E190)&amp;"#~#"&amp;N(F190))</f>
        <v/>
      </c>
    </row>
    <row r="191" customFormat="false" ht="15" hidden="false" customHeight="false" outlineLevel="0" collapsed="false">
      <c r="A191" s="17"/>
      <c r="C191" s="18"/>
      <c r="D191" s="18"/>
      <c r="J191" s="19" t="str">
        <f aca="false">IF($A191="","",ROUND(MIN(D191,OldCeil)*DaysOld/DIM+MIN(D191,NewCeil)*DaysNew/DIM,0))</f>
        <v/>
      </c>
      <c r="K191" s="19" t="str">
        <f aca="false">IF($A191="","",IF(UPPER(H191)="Y",ROUND(D191,0),J191))</f>
        <v/>
      </c>
      <c r="L191" s="19" t="str">
        <f aca="false">IF($A191="","",IF(UPPER(G191)="N",0,J191))</f>
        <v/>
      </c>
      <c r="M191" s="19" t="str">
        <f aca="false">IF($A191="","",J191)</f>
        <v/>
      </c>
      <c r="N191" s="19" t="str">
        <f aca="false">IF($A191="","",ROUND(K191*EERate,0))</f>
        <v/>
      </c>
      <c r="O191" s="19" t="str">
        <f aca="false">IF($A191="","",ROUND(L191*EPSRate,0))</f>
        <v/>
      </c>
      <c r="P191" s="19" t="str">
        <f aca="false">IF($A191="","",N191-O191)</f>
        <v/>
      </c>
      <c r="Q191" s="11" t="str">
        <f aca="false">IF($A191="","",IF(LEN(TEXT($A191,"0"))&lt;&gt;12,"UAN not 12 digits",IF(TRIM(B191)="","Name missing",IF(N(E191)&gt;DIM,"NCP &gt; days in month",IF(AND(UPPER(G191)&lt;&gt;"Y",UPPER(G191)&lt;&gt;"N"),"EPS flag must be Y/N",IF(AND(UPPER(H191)&lt;&gt;"Y",UPPER(H191)&lt;&gt;"N"),"Full-wage flag must be Y/N",IF(K191&gt;ROUND(C191,0),"EPF wages &gt; Gross","OK")))))))</f>
        <v/>
      </c>
      <c r="R191" s="11" t="str">
        <f aca="false">IF($A191="","",TEXT($A191,"0")&amp;"#~#"&amp;UPPER(TRIM(B191))&amp;"#~#"&amp;ROUND(C191,0)&amp;"#~#"&amp;K191&amp;"#~#"&amp;L191&amp;"#~#"&amp;M191&amp;"#~#"&amp;N191&amp;"#~#"&amp;O191&amp;"#~#"&amp;P191&amp;"#~#"&amp;N(E191)&amp;"#~#"&amp;N(F191))</f>
        <v/>
      </c>
    </row>
    <row r="192" customFormat="false" ht="15" hidden="false" customHeight="false" outlineLevel="0" collapsed="false">
      <c r="A192" s="17"/>
      <c r="C192" s="18"/>
      <c r="D192" s="18"/>
      <c r="J192" s="19" t="str">
        <f aca="false">IF($A192="","",ROUND(MIN(D192,OldCeil)*DaysOld/DIM+MIN(D192,NewCeil)*DaysNew/DIM,0))</f>
        <v/>
      </c>
      <c r="K192" s="19" t="str">
        <f aca="false">IF($A192="","",IF(UPPER(H192)="Y",ROUND(D192,0),J192))</f>
        <v/>
      </c>
      <c r="L192" s="19" t="str">
        <f aca="false">IF($A192="","",IF(UPPER(G192)="N",0,J192))</f>
        <v/>
      </c>
      <c r="M192" s="19" t="str">
        <f aca="false">IF($A192="","",J192)</f>
        <v/>
      </c>
      <c r="N192" s="19" t="str">
        <f aca="false">IF($A192="","",ROUND(K192*EERate,0))</f>
        <v/>
      </c>
      <c r="O192" s="19" t="str">
        <f aca="false">IF($A192="","",ROUND(L192*EPSRate,0))</f>
        <v/>
      </c>
      <c r="P192" s="19" t="str">
        <f aca="false">IF($A192="","",N192-O192)</f>
        <v/>
      </c>
      <c r="Q192" s="11" t="str">
        <f aca="false">IF($A192="","",IF(LEN(TEXT($A192,"0"))&lt;&gt;12,"UAN not 12 digits",IF(TRIM(B192)="","Name missing",IF(N(E192)&gt;DIM,"NCP &gt; days in month",IF(AND(UPPER(G192)&lt;&gt;"Y",UPPER(G192)&lt;&gt;"N"),"EPS flag must be Y/N",IF(AND(UPPER(H192)&lt;&gt;"Y",UPPER(H192)&lt;&gt;"N"),"Full-wage flag must be Y/N",IF(K192&gt;ROUND(C192,0),"EPF wages &gt; Gross","OK")))))))</f>
        <v/>
      </c>
      <c r="R192" s="11" t="str">
        <f aca="false">IF($A192="","",TEXT($A192,"0")&amp;"#~#"&amp;UPPER(TRIM(B192))&amp;"#~#"&amp;ROUND(C192,0)&amp;"#~#"&amp;K192&amp;"#~#"&amp;L192&amp;"#~#"&amp;M192&amp;"#~#"&amp;N192&amp;"#~#"&amp;O192&amp;"#~#"&amp;P192&amp;"#~#"&amp;N(E192)&amp;"#~#"&amp;N(F192))</f>
        <v/>
      </c>
    </row>
    <row r="193" customFormat="false" ht="15" hidden="false" customHeight="false" outlineLevel="0" collapsed="false">
      <c r="A193" s="17"/>
      <c r="C193" s="18"/>
      <c r="D193" s="18"/>
      <c r="J193" s="19" t="str">
        <f aca="false">IF($A193="","",ROUND(MIN(D193,OldCeil)*DaysOld/DIM+MIN(D193,NewCeil)*DaysNew/DIM,0))</f>
        <v/>
      </c>
      <c r="K193" s="19" t="str">
        <f aca="false">IF($A193="","",IF(UPPER(H193)="Y",ROUND(D193,0),J193))</f>
        <v/>
      </c>
      <c r="L193" s="19" t="str">
        <f aca="false">IF($A193="","",IF(UPPER(G193)="N",0,J193))</f>
        <v/>
      </c>
      <c r="M193" s="19" t="str">
        <f aca="false">IF($A193="","",J193)</f>
        <v/>
      </c>
      <c r="N193" s="19" t="str">
        <f aca="false">IF($A193="","",ROUND(K193*EERate,0))</f>
        <v/>
      </c>
      <c r="O193" s="19" t="str">
        <f aca="false">IF($A193="","",ROUND(L193*EPSRate,0))</f>
        <v/>
      </c>
      <c r="P193" s="19" t="str">
        <f aca="false">IF($A193="","",N193-O193)</f>
        <v/>
      </c>
      <c r="Q193" s="11" t="str">
        <f aca="false">IF($A193="","",IF(LEN(TEXT($A193,"0"))&lt;&gt;12,"UAN not 12 digits",IF(TRIM(B193)="","Name missing",IF(N(E193)&gt;DIM,"NCP &gt; days in month",IF(AND(UPPER(G193)&lt;&gt;"Y",UPPER(G193)&lt;&gt;"N"),"EPS flag must be Y/N",IF(AND(UPPER(H193)&lt;&gt;"Y",UPPER(H193)&lt;&gt;"N"),"Full-wage flag must be Y/N",IF(K193&gt;ROUND(C193,0),"EPF wages &gt; Gross","OK")))))))</f>
        <v/>
      </c>
      <c r="R193" s="11" t="str">
        <f aca="false">IF($A193="","",TEXT($A193,"0")&amp;"#~#"&amp;UPPER(TRIM(B193))&amp;"#~#"&amp;ROUND(C193,0)&amp;"#~#"&amp;K193&amp;"#~#"&amp;L193&amp;"#~#"&amp;M193&amp;"#~#"&amp;N193&amp;"#~#"&amp;O193&amp;"#~#"&amp;P193&amp;"#~#"&amp;N(E193)&amp;"#~#"&amp;N(F193))</f>
        <v/>
      </c>
    </row>
    <row r="194" customFormat="false" ht="15" hidden="false" customHeight="false" outlineLevel="0" collapsed="false">
      <c r="A194" s="17"/>
      <c r="C194" s="18"/>
      <c r="D194" s="18"/>
      <c r="J194" s="19" t="str">
        <f aca="false">IF($A194="","",ROUND(MIN(D194,OldCeil)*DaysOld/DIM+MIN(D194,NewCeil)*DaysNew/DIM,0))</f>
        <v/>
      </c>
      <c r="K194" s="19" t="str">
        <f aca="false">IF($A194="","",IF(UPPER(H194)="Y",ROUND(D194,0),J194))</f>
        <v/>
      </c>
      <c r="L194" s="19" t="str">
        <f aca="false">IF($A194="","",IF(UPPER(G194)="N",0,J194))</f>
        <v/>
      </c>
      <c r="M194" s="19" t="str">
        <f aca="false">IF($A194="","",J194)</f>
        <v/>
      </c>
      <c r="N194" s="19" t="str">
        <f aca="false">IF($A194="","",ROUND(K194*EERate,0))</f>
        <v/>
      </c>
      <c r="O194" s="19" t="str">
        <f aca="false">IF($A194="","",ROUND(L194*EPSRate,0))</f>
        <v/>
      </c>
      <c r="P194" s="19" t="str">
        <f aca="false">IF($A194="","",N194-O194)</f>
        <v/>
      </c>
      <c r="Q194" s="11" t="str">
        <f aca="false">IF($A194="","",IF(LEN(TEXT($A194,"0"))&lt;&gt;12,"UAN not 12 digits",IF(TRIM(B194)="","Name missing",IF(N(E194)&gt;DIM,"NCP &gt; days in month",IF(AND(UPPER(G194)&lt;&gt;"Y",UPPER(G194)&lt;&gt;"N"),"EPS flag must be Y/N",IF(AND(UPPER(H194)&lt;&gt;"Y",UPPER(H194)&lt;&gt;"N"),"Full-wage flag must be Y/N",IF(K194&gt;ROUND(C194,0),"EPF wages &gt; Gross","OK")))))))</f>
        <v/>
      </c>
      <c r="R194" s="11" t="str">
        <f aca="false">IF($A194="","",TEXT($A194,"0")&amp;"#~#"&amp;UPPER(TRIM(B194))&amp;"#~#"&amp;ROUND(C194,0)&amp;"#~#"&amp;K194&amp;"#~#"&amp;L194&amp;"#~#"&amp;M194&amp;"#~#"&amp;N194&amp;"#~#"&amp;O194&amp;"#~#"&amp;P194&amp;"#~#"&amp;N(E194)&amp;"#~#"&amp;N(F194))</f>
        <v/>
      </c>
    </row>
    <row r="195" customFormat="false" ht="15" hidden="false" customHeight="false" outlineLevel="0" collapsed="false">
      <c r="A195" s="17"/>
      <c r="C195" s="18"/>
      <c r="D195" s="18"/>
      <c r="J195" s="19" t="str">
        <f aca="false">IF($A195="","",ROUND(MIN(D195,OldCeil)*DaysOld/DIM+MIN(D195,NewCeil)*DaysNew/DIM,0))</f>
        <v/>
      </c>
      <c r="K195" s="19" t="str">
        <f aca="false">IF($A195="","",IF(UPPER(H195)="Y",ROUND(D195,0),J195))</f>
        <v/>
      </c>
      <c r="L195" s="19" t="str">
        <f aca="false">IF($A195="","",IF(UPPER(G195)="N",0,J195))</f>
        <v/>
      </c>
      <c r="M195" s="19" t="str">
        <f aca="false">IF($A195="","",J195)</f>
        <v/>
      </c>
      <c r="N195" s="19" t="str">
        <f aca="false">IF($A195="","",ROUND(K195*EERate,0))</f>
        <v/>
      </c>
      <c r="O195" s="19" t="str">
        <f aca="false">IF($A195="","",ROUND(L195*EPSRate,0))</f>
        <v/>
      </c>
      <c r="P195" s="19" t="str">
        <f aca="false">IF($A195="","",N195-O195)</f>
        <v/>
      </c>
      <c r="Q195" s="11" t="str">
        <f aca="false">IF($A195="","",IF(LEN(TEXT($A195,"0"))&lt;&gt;12,"UAN not 12 digits",IF(TRIM(B195)="","Name missing",IF(N(E195)&gt;DIM,"NCP &gt; days in month",IF(AND(UPPER(G195)&lt;&gt;"Y",UPPER(G195)&lt;&gt;"N"),"EPS flag must be Y/N",IF(AND(UPPER(H195)&lt;&gt;"Y",UPPER(H195)&lt;&gt;"N"),"Full-wage flag must be Y/N",IF(K195&gt;ROUND(C195,0),"EPF wages &gt; Gross","OK")))))))</f>
        <v/>
      </c>
      <c r="R195" s="11" t="str">
        <f aca="false">IF($A195="","",TEXT($A195,"0")&amp;"#~#"&amp;UPPER(TRIM(B195))&amp;"#~#"&amp;ROUND(C195,0)&amp;"#~#"&amp;K195&amp;"#~#"&amp;L195&amp;"#~#"&amp;M195&amp;"#~#"&amp;N195&amp;"#~#"&amp;O195&amp;"#~#"&amp;P195&amp;"#~#"&amp;N(E195)&amp;"#~#"&amp;N(F195))</f>
        <v/>
      </c>
    </row>
    <row r="196" customFormat="false" ht="15" hidden="false" customHeight="false" outlineLevel="0" collapsed="false">
      <c r="A196" s="17"/>
      <c r="C196" s="18"/>
      <c r="D196" s="18"/>
      <c r="J196" s="19" t="str">
        <f aca="false">IF($A196="","",ROUND(MIN(D196,OldCeil)*DaysOld/DIM+MIN(D196,NewCeil)*DaysNew/DIM,0))</f>
        <v/>
      </c>
      <c r="K196" s="19" t="str">
        <f aca="false">IF($A196="","",IF(UPPER(H196)="Y",ROUND(D196,0),J196))</f>
        <v/>
      </c>
      <c r="L196" s="19" t="str">
        <f aca="false">IF($A196="","",IF(UPPER(G196)="N",0,J196))</f>
        <v/>
      </c>
      <c r="M196" s="19" t="str">
        <f aca="false">IF($A196="","",J196)</f>
        <v/>
      </c>
      <c r="N196" s="19" t="str">
        <f aca="false">IF($A196="","",ROUND(K196*EERate,0))</f>
        <v/>
      </c>
      <c r="O196" s="19" t="str">
        <f aca="false">IF($A196="","",ROUND(L196*EPSRate,0))</f>
        <v/>
      </c>
      <c r="P196" s="19" t="str">
        <f aca="false">IF($A196="","",N196-O196)</f>
        <v/>
      </c>
      <c r="Q196" s="11" t="str">
        <f aca="false">IF($A196="","",IF(LEN(TEXT($A196,"0"))&lt;&gt;12,"UAN not 12 digits",IF(TRIM(B196)="","Name missing",IF(N(E196)&gt;DIM,"NCP &gt; days in month",IF(AND(UPPER(G196)&lt;&gt;"Y",UPPER(G196)&lt;&gt;"N"),"EPS flag must be Y/N",IF(AND(UPPER(H196)&lt;&gt;"Y",UPPER(H196)&lt;&gt;"N"),"Full-wage flag must be Y/N",IF(K196&gt;ROUND(C196,0),"EPF wages &gt; Gross","OK")))))))</f>
        <v/>
      </c>
      <c r="R196" s="11" t="str">
        <f aca="false">IF($A196="","",TEXT($A196,"0")&amp;"#~#"&amp;UPPER(TRIM(B196))&amp;"#~#"&amp;ROUND(C196,0)&amp;"#~#"&amp;K196&amp;"#~#"&amp;L196&amp;"#~#"&amp;M196&amp;"#~#"&amp;N196&amp;"#~#"&amp;O196&amp;"#~#"&amp;P196&amp;"#~#"&amp;N(E196)&amp;"#~#"&amp;N(F196))</f>
        <v/>
      </c>
    </row>
    <row r="197" customFormat="false" ht="15" hidden="false" customHeight="false" outlineLevel="0" collapsed="false">
      <c r="A197" s="17"/>
      <c r="C197" s="18"/>
      <c r="D197" s="18"/>
      <c r="J197" s="19" t="str">
        <f aca="false">IF($A197="","",ROUND(MIN(D197,OldCeil)*DaysOld/DIM+MIN(D197,NewCeil)*DaysNew/DIM,0))</f>
        <v/>
      </c>
      <c r="K197" s="19" t="str">
        <f aca="false">IF($A197="","",IF(UPPER(H197)="Y",ROUND(D197,0),J197))</f>
        <v/>
      </c>
      <c r="L197" s="19" t="str">
        <f aca="false">IF($A197="","",IF(UPPER(G197)="N",0,J197))</f>
        <v/>
      </c>
      <c r="M197" s="19" t="str">
        <f aca="false">IF($A197="","",J197)</f>
        <v/>
      </c>
      <c r="N197" s="19" t="str">
        <f aca="false">IF($A197="","",ROUND(K197*EERate,0))</f>
        <v/>
      </c>
      <c r="O197" s="19" t="str">
        <f aca="false">IF($A197="","",ROUND(L197*EPSRate,0))</f>
        <v/>
      </c>
      <c r="P197" s="19" t="str">
        <f aca="false">IF($A197="","",N197-O197)</f>
        <v/>
      </c>
      <c r="Q197" s="11" t="str">
        <f aca="false">IF($A197="","",IF(LEN(TEXT($A197,"0"))&lt;&gt;12,"UAN not 12 digits",IF(TRIM(B197)="","Name missing",IF(N(E197)&gt;DIM,"NCP &gt; days in month",IF(AND(UPPER(G197)&lt;&gt;"Y",UPPER(G197)&lt;&gt;"N"),"EPS flag must be Y/N",IF(AND(UPPER(H197)&lt;&gt;"Y",UPPER(H197)&lt;&gt;"N"),"Full-wage flag must be Y/N",IF(K197&gt;ROUND(C197,0),"EPF wages &gt; Gross","OK")))))))</f>
        <v/>
      </c>
      <c r="R197" s="11" t="str">
        <f aca="false">IF($A197="","",TEXT($A197,"0")&amp;"#~#"&amp;UPPER(TRIM(B197))&amp;"#~#"&amp;ROUND(C197,0)&amp;"#~#"&amp;K197&amp;"#~#"&amp;L197&amp;"#~#"&amp;M197&amp;"#~#"&amp;N197&amp;"#~#"&amp;O197&amp;"#~#"&amp;P197&amp;"#~#"&amp;N(E197)&amp;"#~#"&amp;N(F197))</f>
        <v/>
      </c>
    </row>
    <row r="198" customFormat="false" ht="15" hidden="false" customHeight="false" outlineLevel="0" collapsed="false">
      <c r="A198" s="17"/>
      <c r="C198" s="18"/>
      <c r="D198" s="18"/>
      <c r="J198" s="19" t="str">
        <f aca="false">IF($A198="","",ROUND(MIN(D198,OldCeil)*DaysOld/DIM+MIN(D198,NewCeil)*DaysNew/DIM,0))</f>
        <v/>
      </c>
      <c r="K198" s="19" t="str">
        <f aca="false">IF($A198="","",IF(UPPER(H198)="Y",ROUND(D198,0),J198))</f>
        <v/>
      </c>
      <c r="L198" s="19" t="str">
        <f aca="false">IF($A198="","",IF(UPPER(G198)="N",0,J198))</f>
        <v/>
      </c>
      <c r="M198" s="19" t="str">
        <f aca="false">IF($A198="","",J198)</f>
        <v/>
      </c>
      <c r="N198" s="19" t="str">
        <f aca="false">IF($A198="","",ROUND(K198*EERate,0))</f>
        <v/>
      </c>
      <c r="O198" s="19" t="str">
        <f aca="false">IF($A198="","",ROUND(L198*EPSRate,0))</f>
        <v/>
      </c>
      <c r="P198" s="19" t="str">
        <f aca="false">IF($A198="","",N198-O198)</f>
        <v/>
      </c>
      <c r="Q198" s="11" t="str">
        <f aca="false">IF($A198="","",IF(LEN(TEXT($A198,"0"))&lt;&gt;12,"UAN not 12 digits",IF(TRIM(B198)="","Name missing",IF(N(E198)&gt;DIM,"NCP &gt; days in month",IF(AND(UPPER(G198)&lt;&gt;"Y",UPPER(G198)&lt;&gt;"N"),"EPS flag must be Y/N",IF(AND(UPPER(H198)&lt;&gt;"Y",UPPER(H198)&lt;&gt;"N"),"Full-wage flag must be Y/N",IF(K198&gt;ROUND(C198,0),"EPF wages &gt; Gross","OK")))))))</f>
        <v/>
      </c>
      <c r="R198" s="11" t="str">
        <f aca="false">IF($A198="","",TEXT($A198,"0")&amp;"#~#"&amp;UPPER(TRIM(B198))&amp;"#~#"&amp;ROUND(C198,0)&amp;"#~#"&amp;K198&amp;"#~#"&amp;L198&amp;"#~#"&amp;M198&amp;"#~#"&amp;N198&amp;"#~#"&amp;O198&amp;"#~#"&amp;P198&amp;"#~#"&amp;N(E198)&amp;"#~#"&amp;N(F198))</f>
        <v/>
      </c>
    </row>
    <row r="199" customFormat="false" ht="15" hidden="false" customHeight="false" outlineLevel="0" collapsed="false">
      <c r="A199" s="17"/>
      <c r="C199" s="18"/>
      <c r="D199" s="18"/>
      <c r="J199" s="19" t="str">
        <f aca="false">IF($A199="","",ROUND(MIN(D199,OldCeil)*DaysOld/DIM+MIN(D199,NewCeil)*DaysNew/DIM,0))</f>
        <v/>
      </c>
      <c r="K199" s="19" t="str">
        <f aca="false">IF($A199="","",IF(UPPER(H199)="Y",ROUND(D199,0),J199))</f>
        <v/>
      </c>
      <c r="L199" s="19" t="str">
        <f aca="false">IF($A199="","",IF(UPPER(G199)="N",0,J199))</f>
        <v/>
      </c>
      <c r="M199" s="19" t="str">
        <f aca="false">IF($A199="","",J199)</f>
        <v/>
      </c>
      <c r="N199" s="19" t="str">
        <f aca="false">IF($A199="","",ROUND(K199*EERate,0))</f>
        <v/>
      </c>
      <c r="O199" s="19" t="str">
        <f aca="false">IF($A199="","",ROUND(L199*EPSRate,0))</f>
        <v/>
      </c>
      <c r="P199" s="19" t="str">
        <f aca="false">IF($A199="","",N199-O199)</f>
        <v/>
      </c>
      <c r="Q199" s="11" t="str">
        <f aca="false">IF($A199="","",IF(LEN(TEXT($A199,"0"))&lt;&gt;12,"UAN not 12 digits",IF(TRIM(B199)="","Name missing",IF(N(E199)&gt;DIM,"NCP &gt; days in month",IF(AND(UPPER(G199)&lt;&gt;"Y",UPPER(G199)&lt;&gt;"N"),"EPS flag must be Y/N",IF(AND(UPPER(H199)&lt;&gt;"Y",UPPER(H199)&lt;&gt;"N"),"Full-wage flag must be Y/N",IF(K199&gt;ROUND(C199,0),"EPF wages &gt; Gross","OK")))))))</f>
        <v/>
      </c>
      <c r="R199" s="11" t="str">
        <f aca="false">IF($A199="","",TEXT($A199,"0")&amp;"#~#"&amp;UPPER(TRIM(B199))&amp;"#~#"&amp;ROUND(C199,0)&amp;"#~#"&amp;K199&amp;"#~#"&amp;L199&amp;"#~#"&amp;M199&amp;"#~#"&amp;N199&amp;"#~#"&amp;O199&amp;"#~#"&amp;P199&amp;"#~#"&amp;N(E199)&amp;"#~#"&amp;N(F199))</f>
        <v/>
      </c>
    </row>
    <row r="200" customFormat="false" ht="15" hidden="false" customHeight="false" outlineLevel="0" collapsed="false">
      <c r="A200" s="17"/>
      <c r="C200" s="18"/>
      <c r="D200" s="18"/>
      <c r="J200" s="19" t="str">
        <f aca="false">IF($A200="","",ROUND(MIN(D200,OldCeil)*DaysOld/DIM+MIN(D200,NewCeil)*DaysNew/DIM,0))</f>
        <v/>
      </c>
      <c r="K200" s="19" t="str">
        <f aca="false">IF($A200="","",IF(UPPER(H200)="Y",ROUND(D200,0),J200))</f>
        <v/>
      </c>
      <c r="L200" s="19" t="str">
        <f aca="false">IF($A200="","",IF(UPPER(G200)="N",0,J200))</f>
        <v/>
      </c>
      <c r="M200" s="19" t="str">
        <f aca="false">IF($A200="","",J200)</f>
        <v/>
      </c>
      <c r="N200" s="19" t="str">
        <f aca="false">IF($A200="","",ROUND(K200*EERate,0))</f>
        <v/>
      </c>
      <c r="O200" s="19" t="str">
        <f aca="false">IF($A200="","",ROUND(L200*EPSRate,0))</f>
        <v/>
      </c>
      <c r="P200" s="19" t="str">
        <f aca="false">IF($A200="","",N200-O200)</f>
        <v/>
      </c>
      <c r="Q200" s="11" t="str">
        <f aca="false">IF($A200="","",IF(LEN(TEXT($A200,"0"))&lt;&gt;12,"UAN not 12 digits",IF(TRIM(B200)="","Name missing",IF(N(E200)&gt;DIM,"NCP &gt; days in month",IF(AND(UPPER(G200)&lt;&gt;"Y",UPPER(G200)&lt;&gt;"N"),"EPS flag must be Y/N",IF(AND(UPPER(H200)&lt;&gt;"Y",UPPER(H200)&lt;&gt;"N"),"Full-wage flag must be Y/N",IF(K200&gt;ROUND(C200,0),"EPF wages &gt; Gross","OK")))))))</f>
        <v/>
      </c>
      <c r="R200" s="11" t="str">
        <f aca="false">IF($A200="","",TEXT($A200,"0")&amp;"#~#"&amp;UPPER(TRIM(B200))&amp;"#~#"&amp;ROUND(C200,0)&amp;"#~#"&amp;K200&amp;"#~#"&amp;L200&amp;"#~#"&amp;M200&amp;"#~#"&amp;N200&amp;"#~#"&amp;O200&amp;"#~#"&amp;P200&amp;"#~#"&amp;N(E200)&amp;"#~#"&amp;N(F200))</f>
        <v/>
      </c>
    </row>
    <row r="201" customFormat="false" ht="15" hidden="false" customHeight="false" outlineLevel="0" collapsed="false">
      <c r="A201" s="17"/>
      <c r="C201" s="18"/>
      <c r="D201" s="18"/>
      <c r="J201" s="19" t="str">
        <f aca="false">IF($A201="","",ROUND(MIN(D201,OldCeil)*DaysOld/DIM+MIN(D201,NewCeil)*DaysNew/DIM,0))</f>
        <v/>
      </c>
      <c r="K201" s="19" t="str">
        <f aca="false">IF($A201="","",IF(UPPER(H201)="Y",ROUND(D201,0),J201))</f>
        <v/>
      </c>
      <c r="L201" s="19" t="str">
        <f aca="false">IF($A201="","",IF(UPPER(G201)="N",0,J201))</f>
        <v/>
      </c>
      <c r="M201" s="19" t="str">
        <f aca="false">IF($A201="","",J201)</f>
        <v/>
      </c>
      <c r="N201" s="19" t="str">
        <f aca="false">IF($A201="","",ROUND(K201*EERate,0))</f>
        <v/>
      </c>
      <c r="O201" s="19" t="str">
        <f aca="false">IF($A201="","",ROUND(L201*EPSRate,0))</f>
        <v/>
      </c>
      <c r="P201" s="19" t="str">
        <f aca="false">IF($A201="","",N201-O201)</f>
        <v/>
      </c>
      <c r="Q201" s="11" t="str">
        <f aca="false">IF($A201="","",IF(LEN(TEXT($A201,"0"))&lt;&gt;12,"UAN not 12 digits",IF(TRIM(B201)="","Name missing",IF(N(E201)&gt;DIM,"NCP &gt; days in month",IF(AND(UPPER(G201)&lt;&gt;"Y",UPPER(G201)&lt;&gt;"N"),"EPS flag must be Y/N",IF(AND(UPPER(H201)&lt;&gt;"Y",UPPER(H201)&lt;&gt;"N"),"Full-wage flag must be Y/N",IF(K201&gt;ROUND(C201,0),"EPF wages &gt; Gross","OK")))))))</f>
        <v/>
      </c>
      <c r="R201" s="11" t="str">
        <f aca="false">IF($A201="","",TEXT($A201,"0")&amp;"#~#"&amp;UPPER(TRIM(B201))&amp;"#~#"&amp;ROUND(C201,0)&amp;"#~#"&amp;K201&amp;"#~#"&amp;L201&amp;"#~#"&amp;M201&amp;"#~#"&amp;N201&amp;"#~#"&amp;O201&amp;"#~#"&amp;P201&amp;"#~#"&amp;N(E201)&amp;"#~#"&amp;N(F201))</f>
        <v/>
      </c>
    </row>
    <row r="202" customFormat="false" ht="15" hidden="false" customHeight="false" outlineLevel="0" collapsed="false">
      <c r="A202" s="17"/>
      <c r="C202" s="18"/>
      <c r="D202" s="18"/>
      <c r="J202" s="19" t="str">
        <f aca="false">IF($A202="","",ROUND(MIN(D202,OldCeil)*DaysOld/DIM+MIN(D202,NewCeil)*DaysNew/DIM,0))</f>
        <v/>
      </c>
      <c r="K202" s="19" t="str">
        <f aca="false">IF($A202="","",IF(UPPER(H202)="Y",ROUND(D202,0),J202))</f>
        <v/>
      </c>
      <c r="L202" s="19" t="str">
        <f aca="false">IF($A202="","",IF(UPPER(G202)="N",0,J202))</f>
        <v/>
      </c>
      <c r="M202" s="19" t="str">
        <f aca="false">IF($A202="","",J202)</f>
        <v/>
      </c>
      <c r="N202" s="19" t="str">
        <f aca="false">IF($A202="","",ROUND(K202*EERate,0))</f>
        <v/>
      </c>
      <c r="O202" s="19" t="str">
        <f aca="false">IF($A202="","",ROUND(L202*EPSRate,0))</f>
        <v/>
      </c>
      <c r="P202" s="19" t="str">
        <f aca="false">IF($A202="","",N202-O202)</f>
        <v/>
      </c>
      <c r="Q202" s="11" t="str">
        <f aca="false">IF($A202="","",IF(LEN(TEXT($A202,"0"))&lt;&gt;12,"UAN not 12 digits",IF(TRIM(B202)="","Name missing",IF(N(E202)&gt;DIM,"NCP &gt; days in month",IF(AND(UPPER(G202)&lt;&gt;"Y",UPPER(G202)&lt;&gt;"N"),"EPS flag must be Y/N",IF(AND(UPPER(H202)&lt;&gt;"Y",UPPER(H202)&lt;&gt;"N"),"Full-wage flag must be Y/N",IF(K202&gt;ROUND(C202,0),"EPF wages &gt; Gross","OK")))))))</f>
        <v/>
      </c>
      <c r="R202" s="11" t="str">
        <f aca="false">IF($A202="","",TEXT($A202,"0")&amp;"#~#"&amp;UPPER(TRIM(B202))&amp;"#~#"&amp;ROUND(C202,0)&amp;"#~#"&amp;K202&amp;"#~#"&amp;L202&amp;"#~#"&amp;M202&amp;"#~#"&amp;N202&amp;"#~#"&amp;O202&amp;"#~#"&amp;P202&amp;"#~#"&amp;N(E202)&amp;"#~#"&amp;N(F202))</f>
        <v/>
      </c>
    </row>
    <row r="203" customFormat="false" ht="15" hidden="false" customHeight="false" outlineLevel="0" collapsed="false">
      <c r="A203" s="17"/>
      <c r="C203" s="18"/>
      <c r="D203" s="18"/>
      <c r="J203" s="19" t="str">
        <f aca="false">IF($A203="","",ROUND(MIN(D203,OldCeil)*DaysOld/DIM+MIN(D203,NewCeil)*DaysNew/DIM,0))</f>
        <v/>
      </c>
      <c r="K203" s="19" t="str">
        <f aca="false">IF($A203="","",IF(UPPER(H203)="Y",ROUND(D203,0),J203))</f>
        <v/>
      </c>
      <c r="L203" s="19" t="str">
        <f aca="false">IF($A203="","",IF(UPPER(G203)="N",0,J203))</f>
        <v/>
      </c>
      <c r="M203" s="19" t="str">
        <f aca="false">IF($A203="","",J203)</f>
        <v/>
      </c>
      <c r="N203" s="19" t="str">
        <f aca="false">IF($A203="","",ROUND(K203*EERate,0))</f>
        <v/>
      </c>
      <c r="O203" s="19" t="str">
        <f aca="false">IF($A203="","",ROUND(L203*EPSRate,0))</f>
        <v/>
      </c>
      <c r="P203" s="19" t="str">
        <f aca="false">IF($A203="","",N203-O203)</f>
        <v/>
      </c>
      <c r="Q203" s="11" t="str">
        <f aca="false">IF($A203="","",IF(LEN(TEXT($A203,"0"))&lt;&gt;12,"UAN not 12 digits",IF(TRIM(B203)="","Name missing",IF(N(E203)&gt;DIM,"NCP &gt; days in month",IF(AND(UPPER(G203)&lt;&gt;"Y",UPPER(G203)&lt;&gt;"N"),"EPS flag must be Y/N",IF(AND(UPPER(H203)&lt;&gt;"Y",UPPER(H203)&lt;&gt;"N"),"Full-wage flag must be Y/N",IF(K203&gt;ROUND(C203,0),"EPF wages &gt; Gross","OK")))))))</f>
        <v/>
      </c>
      <c r="R203" s="11" t="str">
        <f aca="false">IF($A203="","",TEXT($A203,"0")&amp;"#~#"&amp;UPPER(TRIM(B203))&amp;"#~#"&amp;ROUND(C203,0)&amp;"#~#"&amp;K203&amp;"#~#"&amp;L203&amp;"#~#"&amp;M203&amp;"#~#"&amp;N203&amp;"#~#"&amp;O203&amp;"#~#"&amp;P203&amp;"#~#"&amp;N(E203)&amp;"#~#"&amp;N(F203))</f>
        <v/>
      </c>
    </row>
    <row r="204" customFormat="false" ht="15" hidden="false" customHeight="false" outlineLevel="0" collapsed="false">
      <c r="A204" s="17"/>
      <c r="C204" s="18"/>
      <c r="D204" s="18"/>
      <c r="J204" s="19" t="str">
        <f aca="false">IF($A204="","",ROUND(MIN(D204,OldCeil)*DaysOld/DIM+MIN(D204,NewCeil)*DaysNew/DIM,0))</f>
        <v/>
      </c>
      <c r="K204" s="19" t="str">
        <f aca="false">IF($A204="","",IF(UPPER(H204)="Y",ROUND(D204,0),J204))</f>
        <v/>
      </c>
      <c r="L204" s="19" t="str">
        <f aca="false">IF($A204="","",IF(UPPER(G204)="N",0,J204))</f>
        <v/>
      </c>
      <c r="M204" s="19" t="str">
        <f aca="false">IF($A204="","",J204)</f>
        <v/>
      </c>
      <c r="N204" s="19" t="str">
        <f aca="false">IF($A204="","",ROUND(K204*EERate,0))</f>
        <v/>
      </c>
      <c r="O204" s="19" t="str">
        <f aca="false">IF($A204="","",ROUND(L204*EPSRate,0))</f>
        <v/>
      </c>
      <c r="P204" s="19" t="str">
        <f aca="false">IF($A204="","",N204-O204)</f>
        <v/>
      </c>
      <c r="Q204" s="11" t="str">
        <f aca="false">IF($A204="","",IF(LEN(TEXT($A204,"0"))&lt;&gt;12,"UAN not 12 digits",IF(TRIM(B204)="","Name missing",IF(N(E204)&gt;DIM,"NCP &gt; days in month",IF(AND(UPPER(G204)&lt;&gt;"Y",UPPER(G204)&lt;&gt;"N"),"EPS flag must be Y/N",IF(AND(UPPER(H204)&lt;&gt;"Y",UPPER(H204)&lt;&gt;"N"),"Full-wage flag must be Y/N",IF(K204&gt;ROUND(C204,0),"EPF wages &gt; Gross","OK")))))))</f>
        <v/>
      </c>
      <c r="R204" s="11" t="str">
        <f aca="false">IF($A204="","",TEXT($A204,"0")&amp;"#~#"&amp;UPPER(TRIM(B204))&amp;"#~#"&amp;ROUND(C204,0)&amp;"#~#"&amp;K204&amp;"#~#"&amp;L204&amp;"#~#"&amp;M204&amp;"#~#"&amp;N204&amp;"#~#"&amp;O204&amp;"#~#"&amp;P204&amp;"#~#"&amp;N(E204)&amp;"#~#"&amp;N(F204))</f>
        <v/>
      </c>
    </row>
    <row r="205" customFormat="false" ht="15" hidden="false" customHeight="false" outlineLevel="0" collapsed="false">
      <c r="A205" s="17"/>
      <c r="C205" s="18"/>
      <c r="D205" s="18"/>
      <c r="J205" s="19" t="str">
        <f aca="false">IF($A205="","",ROUND(MIN(D205,OldCeil)*DaysOld/DIM+MIN(D205,NewCeil)*DaysNew/DIM,0))</f>
        <v/>
      </c>
      <c r="K205" s="19" t="str">
        <f aca="false">IF($A205="","",IF(UPPER(H205)="Y",ROUND(D205,0),J205))</f>
        <v/>
      </c>
      <c r="L205" s="19" t="str">
        <f aca="false">IF($A205="","",IF(UPPER(G205)="N",0,J205))</f>
        <v/>
      </c>
      <c r="M205" s="19" t="str">
        <f aca="false">IF($A205="","",J205)</f>
        <v/>
      </c>
      <c r="N205" s="19" t="str">
        <f aca="false">IF($A205="","",ROUND(K205*EERate,0))</f>
        <v/>
      </c>
      <c r="O205" s="19" t="str">
        <f aca="false">IF($A205="","",ROUND(L205*EPSRate,0))</f>
        <v/>
      </c>
      <c r="P205" s="19" t="str">
        <f aca="false">IF($A205="","",N205-O205)</f>
        <v/>
      </c>
      <c r="Q205" s="11" t="str">
        <f aca="false">IF($A205="","",IF(LEN(TEXT($A205,"0"))&lt;&gt;12,"UAN not 12 digits",IF(TRIM(B205)="","Name missing",IF(N(E205)&gt;DIM,"NCP &gt; days in month",IF(AND(UPPER(G205)&lt;&gt;"Y",UPPER(G205)&lt;&gt;"N"),"EPS flag must be Y/N",IF(AND(UPPER(H205)&lt;&gt;"Y",UPPER(H205)&lt;&gt;"N"),"Full-wage flag must be Y/N",IF(K205&gt;ROUND(C205,0),"EPF wages &gt; Gross","OK")))))))</f>
        <v/>
      </c>
      <c r="R205" s="11" t="str">
        <f aca="false">IF($A205="","",TEXT($A205,"0")&amp;"#~#"&amp;UPPER(TRIM(B205))&amp;"#~#"&amp;ROUND(C205,0)&amp;"#~#"&amp;K205&amp;"#~#"&amp;L205&amp;"#~#"&amp;M205&amp;"#~#"&amp;N205&amp;"#~#"&amp;O205&amp;"#~#"&amp;P205&amp;"#~#"&amp;N(E205)&amp;"#~#"&amp;N(F205))</f>
        <v/>
      </c>
    </row>
    <row r="206" customFormat="false" ht="15" hidden="false" customHeight="false" outlineLevel="0" collapsed="false">
      <c r="A206" s="17"/>
      <c r="C206" s="18"/>
      <c r="D206" s="18"/>
      <c r="J206" s="19" t="str">
        <f aca="false">IF($A206="","",ROUND(MIN(D206,OldCeil)*DaysOld/DIM+MIN(D206,NewCeil)*DaysNew/DIM,0))</f>
        <v/>
      </c>
      <c r="K206" s="19" t="str">
        <f aca="false">IF($A206="","",IF(UPPER(H206)="Y",ROUND(D206,0),J206))</f>
        <v/>
      </c>
      <c r="L206" s="19" t="str">
        <f aca="false">IF($A206="","",IF(UPPER(G206)="N",0,J206))</f>
        <v/>
      </c>
      <c r="M206" s="19" t="str">
        <f aca="false">IF($A206="","",J206)</f>
        <v/>
      </c>
      <c r="N206" s="19" t="str">
        <f aca="false">IF($A206="","",ROUND(K206*EERate,0))</f>
        <v/>
      </c>
      <c r="O206" s="19" t="str">
        <f aca="false">IF($A206="","",ROUND(L206*EPSRate,0))</f>
        <v/>
      </c>
      <c r="P206" s="19" t="str">
        <f aca="false">IF($A206="","",N206-O206)</f>
        <v/>
      </c>
      <c r="Q206" s="11" t="str">
        <f aca="false">IF($A206="","",IF(LEN(TEXT($A206,"0"))&lt;&gt;12,"UAN not 12 digits",IF(TRIM(B206)="","Name missing",IF(N(E206)&gt;DIM,"NCP &gt; days in month",IF(AND(UPPER(G206)&lt;&gt;"Y",UPPER(G206)&lt;&gt;"N"),"EPS flag must be Y/N",IF(AND(UPPER(H206)&lt;&gt;"Y",UPPER(H206)&lt;&gt;"N"),"Full-wage flag must be Y/N",IF(K206&gt;ROUND(C206,0),"EPF wages &gt; Gross","OK")))))))</f>
        <v/>
      </c>
      <c r="R206" s="11" t="str">
        <f aca="false">IF($A206="","",TEXT($A206,"0")&amp;"#~#"&amp;UPPER(TRIM(B206))&amp;"#~#"&amp;ROUND(C206,0)&amp;"#~#"&amp;K206&amp;"#~#"&amp;L206&amp;"#~#"&amp;M206&amp;"#~#"&amp;N206&amp;"#~#"&amp;O206&amp;"#~#"&amp;P206&amp;"#~#"&amp;N(E206)&amp;"#~#"&amp;N(F206))</f>
        <v/>
      </c>
    </row>
    <row r="207" customFormat="false" ht="15" hidden="false" customHeight="false" outlineLevel="0" collapsed="false">
      <c r="A207" s="17"/>
      <c r="C207" s="18"/>
      <c r="D207" s="18"/>
      <c r="J207" s="19" t="str">
        <f aca="false">IF($A207="","",ROUND(MIN(D207,OldCeil)*DaysOld/DIM+MIN(D207,NewCeil)*DaysNew/DIM,0))</f>
        <v/>
      </c>
      <c r="K207" s="19" t="str">
        <f aca="false">IF($A207="","",IF(UPPER(H207)="Y",ROUND(D207,0),J207))</f>
        <v/>
      </c>
      <c r="L207" s="19" t="str">
        <f aca="false">IF($A207="","",IF(UPPER(G207)="N",0,J207))</f>
        <v/>
      </c>
      <c r="M207" s="19" t="str">
        <f aca="false">IF($A207="","",J207)</f>
        <v/>
      </c>
      <c r="N207" s="19" t="str">
        <f aca="false">IF($A207="","",ROUND(K207*EERate,0))</f>
        <v/>
      </c>
      <c r="O207" s="19" t="str">
        <f aca="false">IF($A207="","",ROUND(L207*EPSRate,0))</f>
        <v/>
      </c>
      <c r="P207" s="19" t="str">
        <f aca="false">IF($A207="","",N207-O207)</f>
        <v/>
      </c>
      <c r="Q207" s="11" t="str">
        <f aca="false">IF($A207="","",IF(LEN(TEXT($A207,"0"))&lt;&gt;12,"UAN not 12 digits",IF(TRIM(B207)="","Name missing",IF(N(E207)&gt;DIM,"NCP &gt; days in month",IF(AND(UPPER(G207)&lt;&gt;"Y",UPPER(G207)&lt;&gt;"N"),"EPS flag must be Y/N",IF(AND(UPPER(H207)&lt;&gt;"Y",UPPER(H207)&lt;&gt;"N"),"Full-wage flag must be Y/N",IF(K207&gt;ROUND(C207,0),"EPF wages &gt; Gross","OK")))))))</f>
        <v/>
      </c>
      <c r="R207" s="11" t="str">
        <f aca="false">IF($A207="","",TEXT($A207,"0")&amp;"#~#"&amp;UPPER(TRIM(B207))&amp;"#~#"&amp;ROUND(C207,0)&amp;"#~#"&amp;K207&amp;"#~#"&amp;L207&amp;"#~#"&amp;M207&amp;"#~#"&amp;N207&amp;"#~#"&amp;O207&amp;"#~#"&amp;P207&amp;"#~#"&amp;N(E207)&amp;"#~#"&amp;N(F207))</f>
        <v/>
      </c>
    </row>
    <row r="208" customFormat="false" ht="15" hidden="false" customHeight="false" outlineLevel="0" collapsed="false">
      <c r="A208" s="17"/>
      <c r="C208" s="18"/>
      <c r="D208" s="18"/>
      <c r="J208" s="19" t="str">
        <f aca="false">IF($A208="","",ROUND(MIN(D208,OldCeil)*DaysOld/DIM+MIN(D208,NewCeil)*DaysNew/DIM,0))</f>
        <v/>
      </c>
      <c r="K208" s="19" t="str">
        <f aca="false">IF($A208="","",IF(UPPER(H208)="Y",ROUND(D208,0),J208))</f>
        <v/>
      </c>
      <c r="L208" s="19" t="str">
        <f aca="false">IF($A208="","",IF(UPPER(G208)="N",0,J208))</f>
        <v/>
      </c>
      <c r="M208" s="19" t="str">
        <f aca="false">IF($A208="","",J208)</f>
        <v/>
      </c>
      <c r="N208" s="19" t="str">
        <f aca="false">IF($A208="","",ROUND(K208*EERate,0))</f>
        <v/>
      </c>
      <c r="O208" s="19" t="str">
        <f aca="false">IF($A208="","",ROUND(L208*EPSRate,0))</f>
        <v/>
      </c>
      <c r="P208" s="19" t="str">
        <f aca="false">IF($A208="","",N208-O208)</f>
        <v/>
      </c>
      <c r="Q208" s="11" t="str">
        <f aca="false">IF($A208="","",IF(LEN(TEXT($A208,"0"))&lt;&gt;12,"UAN not 12 digits",IF(TRIM(B208)="","Name missing",IF(N(E208)&gt;DIM,"NCP &gt; days in month",IF(AND(UPPER(G208)&lt;&gt;"Y",UPPER(G208)&lt;&gt;"N"),"EPS flag must be Y/N",IF(AND(UPPER(H208)&lt;&gt;"Y",UPPER(H208)&lt;&gt;"N"),"Full-wage flag must be Y/N",IF(K208&gt;ROUND(C208,0),"EPF wages &gt; Gross","OK")))))))</f>
        <v/>
      </c>
      <c r="R208" s="11" t="str">
        <f aca="false">IF($A208="","",TEXT($A208,"0")&amp;"#~#"&amp;UPPER(TRIM(B208))&amp;"#~#"&amp;ROUND(C208,0)&amp;"#~#"&amp;K208&amp;"#~#"&amp;L208&amp;"#~#"&amp;M208&amp;"#~#"&amp;N208&amp;"#~#"&amp;O208&amp;"#~#"&amp;P208&amp;"#~#"&amp;N(E208)&amp;"#~#"&amp;N(F208))</f>
        <v/>
      </c>
    </row>
    <row r="209" customFormat="false" ht="15" hidden="false" customHeight="false" outlineLevel="0" collapsed="false">
      <c r="A209" s="17"/>
      <c r="C209" s="18"/>
      <c r="D209" s="18"/>
      <c r="J209" s="19" t="str">
        <f aca="false">IF($A209="","",ROUND(MIN(D209,OldCeil)*DaysOld/DIM+MIN(D209,NewCeil)*DaysNew/DIM,0))</f>
        <v/>
      </c>
      <c r="K209" s="19" t="str">
        <f aca="false">IF($A209="","",IF(UPPER(H209)="Y",ROUND(D209,0),J209))</f>
        <v/>
      </c>
      <c r="L209" s="19" t="str">
        <f aca="false">IF($A209="","",IF(UPPER(G209)="N",0,J209))</f>
        <v/>
      </c>
      <c r="M209" s="19" t="str">
        <f aca="false">IF($A209="","",J209)</f>
        <v/>
      </c>
      <c r="N209" s="19" t="str">
        <f aca="false">IF($A209="","",ROUND(K209*EERate,0))</f>
        <v/>
      </c>
      <c r="O209" s="19" t="str">
        <f aca="false">IF($A209="","",ROUND(L209*EPSRate,0))</f>
        <v/>
      </c>
      <c r="P209" s="19" t="str">
        <f aca="false">IF($A209="","",N209-O209)</f>
        <v/>
      </c>
      <c r="Q209" s="11" t="str">
        <f aca="false">IF($A209="","",IF(LEN(TEXT($A209,"0"))&lt;&gt;12,"UAN not 12 digits",IF(TRIM(B209)="","Name missing",IF(N(E209)&gt;DIM,"NCP &gt; days in month",IF(AND(UPPER(G209)&lt;&gt;"Y",UPPER(G209)&lt;&gt;"N"),"EPS flag must be Y/N",IF(AND(UPPER(H209)&lt;&gt;"Y",UPPER(H209)&lt;&gt;"N"),"Full-wage flag must be Y/N",IF(K209&gt;ROUND(C209,0),"EPF wages &gt; Gross","OK")))))))</f>
        <v/>
      </c>
      <c r="R209" s="11" t="str">
        <f aca="false">IF($A209="","",TEXT($A209,"0")&amp;"#~#"&amp;UPPER(TRIM(B209))&amp;"#~#"&amp;ROUND(C209,0)&amp;"#~#"&amp;K209&amp;"#~#"&amp;L209&amp;"#~#"&amp;M209&amp;"#~#"&amp;N209&amp;"#~#"&amp;O209&amp;"#~#"&amp;P209&amp;"#~#"&amp;N(E209)&amp;"#~#"&amp;N(F209))</f>
        <v/>
      </c>
    </row>
    <row r="210" customFormat="false" ht="15" hidden="false" customHeight="false" outlineLevel="0" collapsed="false">
      <c r="A210" s="17"/>
      <c r="C210" s="18"/>
      <c r="D210" s="18"/>
      <c r="J210" s="19" t="str">
        <f aca="false">IF($A210="","",ROUND(MIN(D210,OldCeil)*DaysOld/DIM+MIN(D210,NewCeil)*DaysNew/DIM,0))</f>
        <v/>
      </c>
      <c r="K210" s="19" t="str">
        <f aca="false">IF($A210="","",IF(UPPER(H210)="Y",ROUND(D210,0),J210))</f>
        <v/>
      </c>
      <c r="L210" s="19" t="str">
        <f aca="false">IF($A210="","",IF(UPPER(G210)="N",0,J210))</f>
        <v/>
      </c>
      <c r="M210" s="19" t="str">
        <f aca="false">IF($A210="","",J210)</f>
        <v/>
      </c>
      <c r="N210" s="19" t="str">
        <f aca="false">IF($A210="","",ROUND(K210*EERate,0))</f>
        <v/>
      </c>
      <c r="O210" s="19" t="str">
        <f aca="false">IF($A210="","",ROUND(L210*EPSRate,0))</f>
        <v/>
      </c>
      <c r="P210" s="19" t="str">
        <f aca="false">IF($A210="","",N210-O210)</f>
        <v/>
      </c>
      <c r="Q210" s="11" t="str">
        <f aca="false">IF($A210="","",IF(LEN(TEXT($A210,"0"))&lt;&gt;12,"UAN not 12 digits",IF(TRIM(B210)="","Name missing",IF(N(E210)&gt;DIM,"NCP &gt; days in month",IF(AND(UPPER(G210)&lt;&gt;"Y",UPPER(G210)&lt;&gt;"N"),"EPS flag must be Y/N",IF(AND(UPPER(H210)&lt;&gt;"Y",UPPER(H210)&lt;&gt;"N"),"Full-wage flag must be Y/N",IF(K210&gt;ROUND(C210,0),"EPF wages &gt; Gross","OK")))))))</f>
        <v/>
      </c>
      <c r="R210" s="11" t="str">
        <f aca="false">IF($A210="","",TEXT($A210,"0")&amp;"#~#"&amp;UPPER(TRIM(B210))&amp;"#~#"&amp;ROUND(C210,0)&amp;"#~#"&amp;K210&amp;"#~#"&amp;L210&amp;"#~#"&amp;M210&amp;"#~#"&amp;N210&amp;"#~#"&amp;O210&amp;"#~#"&amp;P210&amp;"#~#"&amp;N(E210)&amp;"#~#"&amp;N(F210))</f>
        <v/>
      </c>
    </row>
    <row r="211" customFormat="false" ht="15" hidden="false" customHeight="false" outlineLevel="0" collapsed="false">
      <c r="A211" s="17"/>
      <c r="C211" s="18"/>
      <c r="D211" s="18"/>
      <c r="J211" s="19" t="str">
        <f aca="false">IF($A211="","",ROUND(MIN(D211,OldCeil)*DaysOld/DIM+MIN(D211,NewCeil)*DaysNew/DIM,0))</f>
        <v/>
      </c>
      <c r="K211" s="19" t="str">
        <f aca="false">IF($A211="","",IF(UPPER(H211)="Y",ROUND(D211,0),J211))</f>
        <v/>
      </c>
      <c r="L211" s="19" t="str">
        <f aca="false">IF($A211="","",IF(UPPER(G211)="N",0,J211))</f>
        <v/>
      </c>
      <c r="M211" s="19" t="str">
        <f aca="false">IF($A211="","",J211)</f>
        <v/>
      </c>
      <c r="N211" s="19" t="str">
        <f aca="false">IF($A211="","",ROUND(K211*EERate,0))</f>
        <v/>
      </c>
      <c r="O211" s="19" t="str">
        <f aca="false">IF($A211="","",ROUND(L211*EPSRate,0))</f>
        <v/>
      </c>
      <c r="P211" s="19" t="str">
        <f aca="false">IF($A211="","",N211-O211)</f>
        <v/>
      </c>
      <c r="Q211" s="11" t="str">
        <f aca="false">IF($A211="","",IF(LEN(TEXT($A211,"0"))&lt;&gt;12,"UAN not 12 digits",IF(TRIM(B211)="","Name missing",IF(N(E211)&gt;DIM,"NCP &gt; days in month",IF(AND(UPPER(G211)&lt;&gt;"Y",UPPER(G211)&lt;&gt;"N"),"EPS flag must be Y/N",IF(AND(UPPER(H211)&lt;&gt;"Y",UPPER(H211)&lt;&gt;"N"),"Full-wage flag must be Y/N",IF(K211&gt;ROUND(C211,0),"EPF wages &gt; Gross","OK")))))))</f>
        <v/>
      </c>
      <c r="R211" s="11" t="str">
        <f aca="false">IF($A211="","",TEXT($A211,"0")&amp;"#~#"&amp;UPPER(TRIM(B211))&amp;"#~#"&amp;ROUND(C211,0)&amp;"#~#"&amp;K211&amp;"#~#"&amp;L211&amp;"#~#"&amp;M211&amp;"#~#"&amp;N211&amp;"#~#"&amp;O211&amp;"#~#"&amp;P211&amp;"#~#"&amp;N(E211)&amp;"#~#"&amp;N(F211))</f>
        <v/>
      </c>
    </row>
    <row r="212" customFormat="false" ht="15" hidden="false" customHeight="false" outlineLevel="0" collapsed="false">
      <c r="A212" s="17"/>
      <c r="C212" s="18"/>
      <c r="D212" s="18"/>
      <c r="J212" s="19" t="str">
        <f aca="false">IF($A212="","",ROUND(MIN(D212,OldCeil)*DaysOld/DIM+MIN(D212,NewCeil)*DaysNew/DIM,0))</f>
        <v/>
      </c>
      <c r="K212" s="19" t="str">
        <f aca="false">IF($A212="","",IF(UPPER(H212)="Y",ROUND(D212,0),J212))</f>
        <v/>
      </c>
      <c r="L212" s="19" t="str">
        <f aca="false">IF($A212="","",IF(UPPER(G212)="N",0,J212))</f>
        <v/>
      </c>
      <c r="M212" s="19" t="str">
        <f aca="false">IF($A212="","",J212)</f>
        <v/>
      </c>
      <c r="N212" s="19" t="str">
        <f aca="false">IF($A212="","",ROUND(K212*EERate,0))</f>
        <v/>
      </c>
      <c r="O212" s="19" t="str">
        <f aca="false">IF($A212="","",ROUND(L212*EPSRate,0))</f>
        <v/>
      </c>
      <c r="P212" s="19" t="str">
        <f aca="false">IF($A212="","",N212-O212)</f>
        <v/>
      </c>
      <c r="Q212" s="11" t="str">
        <f aca="false">IF($A212="","",IF(LEN(TEXT($A212,"0"))&lt;&gt;12,"UAN not 12 digits",IF(TRIM(B212)="","Name missing",IF(N(E212)&gt;DIM,"NCP &gt; days in month",IF(AND(UPPER(G212)&lt;&gt;"Y",UPPER(G212)&lt;&gt;"N"),"EPS flag must be Y/N",IF(AND(UPPER(H212)&lt;&gt;"Y",UPPER(H212)&lt;&gt;"N"),"Full-wage flag must be Y/N",IF(K212&gt;ROUND(C212,0),"EPF wages &gt; Gross","OK")))))))</f>
        <v/>
      </c>
      <c r="R212" s="11" t="str">
        <f aca="false">IF($A212="","",TEXT($A212,"0")&amp;"#~#"&amp;UPPER(TRIM(B212))&amp;"#~#"&amp;ROUND(C212,0)&amp;"#~#"&amp;K212&amp;"#~#"&amp;L212&amp;"#~#"&amp;M212&amp;"#~#"&amp;N212&amp;"#~#"&amp;O212&amp;"#~#"&amp;P212&amp;"#~#"&amp;N(E212)&amp;"#~#"&amp;N(F212))</f>
        <v/>
      </c>
    </row>
    <row r="213" customFormat="false" ht="15" hidden="false" customHeight="false" outlineLevel="0" collapsed="false">
      <c r="A213" s="17"/>
      <c r="C213" s="18"/>
      <c r="D213" s="18"/>
      <c r="J213" s="19" t="str">
        <f aca="false">IF($A213="","",ROUND(MIN(D213,OldCeil)*DaysOld/DIM+MIN(D213,NewCeil)*DaysNew/DIM,0))</f>
        <v/>
      </c>
      <c r="K213" s="19" t="str">
        <f aca="false">IF($A213="","",IF(UPPER(H213)="Y",ROUND(D213,0),J213))</f>
        <v/>
      </c>
      <c r="L213" s="19" t="str">
        <f aca="false">IF($A213="","",IF(UPPER(G213)="N",0,J213))</f>
        <v/>
      </c>
      <c r="M213" s="19" t="str">
        <f aca="false">IF($A213="","",J213)</f>
        <v/>
      </c>
      <c r="N213" s="19" t="str">
        <f aca="false">IF($A213="","",ROUND(K213*EERate,0))</f>
        <v/>
      </c>
      <c r="O213" s="19" t="str">
        <f aca="false">IF($A213="","",ROUND(L213*EPSRate,0))</f>
        <v/>
      </c>
      <c r="P213" s="19" t="str">
        <f aca="false">IF($A213="","",N213-O213)</f>
        <v/>
      </c>
      <c r="Q213" s="11" t="str">
        <f aca="false">IF($A213="","",IF(LEN(TEXT($A213,"0"))&lt;&gt;12,"UAN not 12 digits",IF(TRIM(B213)="","Name missing",IF(N(E213)&gt;DIM,"NCP &gt; days in month",IF(AND(UPPER(G213)&lt;&gt;"Y",UPPER(G213)&lt;&gt;"N"),"EPS flag must be Y/N",IF(AND(UPPER(H213)&lt;&gt;"Y",UPPER(H213)&lt;&gt;"N"),"Full-wage flag must be Y/N",IF(K213&gt;ROUND(C213,0),"EPF wages &gt; Gross","OK")))))))</f>
        <v/>
      </c>
      <c r="R213" s="11" t="str">
        <f aca="false">IF($A213="","",TEXT($A213,"0")&amp;"#~#"&amp;UPPER(TRIM(B213))&amp;"#~#"&amp;ROUND(C213,0)&amp;"#~#"&amp;K213&amp;"#~#"&amp;L213&amp;"#~#"&amp;M213&amp;"#~#"&amp;N213&amp;"#~#"&amp;O213&amp;"#~#"&amp;P213&amp;"#~#"&amp;N(E213)&amp;"#~#"&amp;N(F213))</f>
        <v/>
      </c>
    </row>
    <row r="214" customFormat="false" ht="15" hidden="false" customHeight="false" outlineLevel="0" collapsed="false">
      <c r="A214" s="17"/>
      <c r="C214" s="18"/>
      <c r="D214" s="18"/>
      <c r="J214" s="19" t="str">
        <f aca="false">IF($A214="","",ROUND(MIN(D214,OldCeil)*DaysOld/DIM+MIN(D214,NewCeil)*DaysNew/DIM,0))</f>
        <v/>
      </c>
      <c r="K214" s="19" t="str">
        <f aca="false">IF($A214="","",IF(UPPER(H214)="Y",ROUND(D214,0),J214))</f>
        <v/>
      </c>
      <c r="L214" s="19" t="str">
        <f aca="false">IF($A214="","",IF(UPPER(G214)="N",0,J214))</f>
        <v/>
      </c>
      <c r="M214" s="19" t="str">
        <f aca="false">IF($A214="","",J214)</f>
        <v/>
      </c>
      <c r="N214" s="19" t="str">
        <f aca="false">IF($A214="","",ROUND(K214*EERate,0))</f>
        <v/>
      </c>
      <c r="O214" s="19" t="str">
        <f aca="false">IF($A214="","",ROUND(L214*EPSRate,0))</f>
        <v/>
      </c>
      <c r="P214" s="19" t="str">
        <f aca="false">IF($A214="","",N214-O214)</f>
        <v/>
      </c>
      <c r="Q214" s="11" t="str">
        <f aca="false">IF($A214="","",IF(LEN(TEXT($A214,"0"))&lt;&gt;12,"UAN not 12 digits",IF(TRIM(B214)="","Name missing",IF(N(E214)&gt;DIM,"NCP &gt; days in month",IF(AND(UPPER(G214)&lt;&gt;"Y",UPPER(G214)&lt;&gt;"N"),"EPS flag must be Y/N",IF(AND(UPPER(H214)&lt;&gt;"Y",UPPER(H214)&lt;&gt;"N"),"Full-wage flag must be Y/N",IF(K214&gt;ROUND(C214,0),"EPF wages &gt; Gross","OK")))))))</f>
        <v/>
      </c>
      <c r="R214" s="11" t="str">
        <f aca="false">IF($A214="","",TEXT($A214,"0")&amp;"#~#"&amp;UPPER(TRIM(B214))&amp;"#~#"&amp;ROUND(C214,0)&amp;"#~#"&amp;K214&amp;"#~#"&amp;L214&amp;"#~#"&amp;M214&amp;"#~#"&amp;N214&amp;"#~#"&amp;O214&amp;"#~#"&amp;P214&amp;"#~#"&amp;N(E214)&amp;"#~#"&amp;N(F214))</f>
        <v/>
      </c>
    </row>
    <row r="215" customFormat="false" ht="15" hidden="false" customHeight="false" outlineLevel="0" collapsed="false">
      <c r="A215" s="17"/>
      <c r="C215" s="18"/>
      <c r="D215" s="18"/>
      <c r="J215" s="19" t="str">
        <f aca="false">IF($A215="","",ROUND(MIN(D215,OldCeil)*DaysOld/DIM+MIN(D215,NewCeil)*DaysNew/DIM,0))</f>
        <v/>
      </c>
      <c r="K215" s="19" t="str">
        <f aca="false">IF($A215="","",IF(UPPER(H215)="Y",ROUND(D215,0),J215))</f>
        <v/>
      </c>
      <c r="L215" s="19" t="str">
        <f aca="false">IF($A215="","",IF(UPPER(G215)="N",0,J215))</f>
        <v/>
      </c>
      <c r="M215" s="19" t="str">
        <f aca="false">IF($A215="","",J215)</f>
        <v/>
      </c>
      <c r="N215" s="19" t="str">
        <f aca="false">IF($A215="","",ROUND(K215*EERate,0))</f>
        <v/>
      </c>
      <c r="O215" s="19" t="str">
        <f aca="false">IF($A215="","",ROUND(L215*EPSRate,0))</f>
        <v/>
      </c>
      <c r="P215" s="19" t="str">
        <f aca="false">IF($A215="","",N215-O215)</f>
        <v/>
      </c>
      <c r="Q215" s="11" t="str">
        <f aca="false">IF($A215="","",IF(LEN(TEXT($A215,"0"))&lt;&gt;12,"UAN not 12 digits",IF(TRIM(B215)="","Name missing",IF(N(E215)&gt;DIM,"NCP &gt; days in month",IF(AND(UPPER(G215)&lt;&gt;"Y",UPPER(G215)&lt;&gt;"N"),"EPS flag must be Y/N",IF(AND(UPPER(H215)&lt;&gt;"Y",UPPER(H215)&lt;&gt;"N"),"Full-wage flag must be Y/N",IF(K215&gt;ROUND(C215,0),"EPF wages &gt; Gross","OK")))))))</f>
        <v/>
      </c>
      <c r="R215" s="11" t="str">
        <f aca="false">IF($A215="","",TEXT($A215,"0")&amp;"#~#"&amp;UPPER(TRIM(B215))&amp;"#~#"&amp;ROUND(C215,0)&amp;"#~#"&amp;K215&amp;"#~#"&amp;L215&amp;"#~#"&amp;M215&amp;"#~#"&amp;N215&amp;"#~#"&amp;O215&amp;"#~#"&amp;P215&amp;"#~#"&amp;N(E215)&amp;"#~#"&amp;N(F215))</f>
        <v/>
      </c>
    </row>
    <row r="216" customFormat="false" ht="15" hidden="false" customHeight="false" outlineLevel="0" collapsed="false">
      <c r="A216" s="17"/>
      <c r="C216" s="18"/>
      <c r="D216" s="18"/>
      <c r="J216" s="19" t="str">
        <f aca="false">IF($A216="","",ROUND(MIN(D216,OldCeil)*DaysOld/DIM+MIN(D216,NewCeil)*DaysNew/DIM,0))</f>
        <v/>
      </c>
      <c r="K216" s="19" t="str">
        <f aca="false">IF($A216="","",IF(UPPER(H216)="Y",ROUND(D216,0),J216))</f>
        <v/>
      </c>
      <c r="L216" s="19" t="str">
        <f aca="false">IF($A216="","",IF(UPPER(G216)="N",0,J216))</f>
        <v/>
      </c>
      <c r="M216" s="19" t="str">
        <f aca="false">IF($A216="","",J216)</f>
        <v/>
      </c>
      <c r="N216" s="19" t="str">
        <f aca="false">IF($A216="","",ROUND(K216*EERate,0))</f>
        <v/>
      </c>
      <c r="O216" s="19" t="str">
        <f aca="false">IF($A216="","",ROUND(L216*EPSRate,0))</f>
        <v/>
      </c>
      <c r="P216" s="19" t="str">
        <f aca="false">IF($A216="","",N216-O216)</f>
        <v/>
      </c>
      <c r="Q216" s="11" t="str">
        <f aca="false">IF($A216="","",IF(LEN(TEXT($A216,"0"))&lt;&gt;12,"UAN not 12 digits",IF(TRIM(B216)="","Name missing",IF(N(E216)&gt;DIM,"NCP &gt; days in month",IF(AND(UPPER(G216)&lt;&gt;"Y",UPPER(G216)&lt;&gt;"N"),"EPS flag must be Y/N",IF(AND(UPPER(H216)&lt;&gt;"Y",UPPER(H216)&lt;&gt;"N"),"Full-wage flag must be Y/N",IF(K216&gt;ROUND(C216,0),"EPF wages &gt; Gross","OK")))))))</f>
        <v/>
      </c>
      <c r="R216" s="11" t="str">
        <f aca="false">IF($A216="","",TEXT($A216,"0")&amp;"#~#"&amp;UPPER(TRIM(B216))&amp;"#~#"&amp;ROUND(C216,0)&amp;"#~#"&amp;K216&amp;"#~#"&amp;L216&amp;"#~#"&amp;M216&amp;"#~#"&amp;N216&amp;"#~#"&amp;O216&amp;"#~#"&amp;P216&amp;"#~#"&amp;N(E216)&amp;"#~#"&amp;N(F216))</f>
        <v/>
      </c>
    </row>
    <row r="217" customFormat="false" ht="15" hidden="false" customHeight="false" outlineLevel="0" collapsed="false">
      <c r="A217" s="17"/>
      <c r="C217" s="18"/>
      <c r="D217" s="18"/>
      <c r="J217" s="19" t="str">
        <f aca="false">IF($A217="","",ROUND(MIN(D217,OldCeil)*DaysOld/DIM+MIN(D217,NewCeil)*DaysNew/DIM,0))</f>
        <v/>
      </c>
      <c r="K217" s="19" t="str">
        <f aca="false">IF($A217="","",IF(UPPER(H217)="Y",ROUND(D217,0),J217))</f>
        <v/>
      </c>
      <c r="L217" s="19" t="str">
        <f aca="false">IF($A217="","",IF(UPPER(G217)="N",0,J217))</f>
        <v/>
      </c>
      <c r="M217" s="19" t="str">
        <f aca="false">IF($A217="","",J217)</f>
        <v/>
      </c>
      <c r="N217" s="19" t="str">
        <f aca="false">IF($A217="","",ROUND(K217*EERate,0))</f>
        <v/>
      </c>
      <c r="O217" s="19" t="str">
        <f aca="false">IF($A217="","",ROUND(L217*EPSRate,0))</f>
        <v/>
      </c>
      <c r="P217" s="19" t="str">
        <f aca="false">IF($A217="","",N217-O217)</f>
        <v/>
      </c>
      <c r="Q217" s="11" t="str">
        <f aca="false">IF($A217="","",IF(LEN(TEXT($A217,"0"))&lt;&gt;12,"UAN not 12 digits",IF(TRIM(B217)="","Name missing",IF(N(E217)&gt;DIM,"NCP &gt; days in month",IF(AND(UPPER(G217)&lt;&gt;"Y",UPPER(G217)&lt;&gt;"N"),"EPS flag must be Y/N",IF(AND(UPPER(H217)&lt;&gt;"Y",UPPER(H217)&lt;&gt;"N"),"Full-wage flag must be Y/N",IF(K217&gt;ROUND(C217,0),"EPF wages &gt; Gross","OK")))))))</f>
        <v/>
      </c>
      <c r="R217" s="11" t="str">
        <f aca="false">IF($A217="","",TEXT($A217,"0")&amp;"#~#"&amp;UPPER(TRIM(B217))&amp;"#~#"&amp;ROUND(C217,0)&amp;"#~#"&amp;K217&amp;"#~#"&amp;L217&amp;"#~#"&amp;M217&amp;"#~#"&amp;N217&amp;"#~#"&amp;O217&amp;"#~#"&amp;P217&amp;"#~#"&amp;N(E217)&amp;"#~#"&amp;N(F217))</f>
        <v/>
      </c>
    </row>
    <row r="218" customFormat="false" ht="15" hidden="false" customHeight="false" outlineLevel="0" collapsed="false">
      <c r="A218" s="17"/>
      <c r="C218" s="18"/>
      <c r="D218" s="18"/>
      <c r="J218" s="19" t="str">
        <f aca="false">IF($A218="","",ROUND(MIN(D218,OldCeil)*DaysOld/DIM+MIN(D218,NewCeil)*DaysNew/DIM,0))</f>
        <v/>
      </c>
      <c r="K218" s="19" t="str">
        <f aca="false">IF($A218="","",IF(UPPER(H218)="Y",ROUND(D218,0),J218))</f>
        <v/>
      </c>
      <c r="L218" s="19" t="str">
        <f aca="false">IF($A218="","",IF(UPPER(G218)="N",0,J218))</f>
        <v/>
      </c>
      <c r="M218" s="19" t="str">
        <f aca="false">IF($A218="","",J218)</f>
        <v/>
      </c>
      <c r="N218" s="19" t="str">
        <f aca="false">IF($A218="","",ROUND(K218*EERate,0))</f>
        <v/>
      </c>
      <c r="O218" s="19" t="str">
        <f aca="false">IF($A218="","",ROUND(L218*EPSRate,0))</f>
        <v/>
      </c>
      <c r="P218" s="19" t="str">
        <f aca="false">IF($A218="","",N218-O218)</f>
        <v/>
      </c>
      <c r="Q218" s="11" t="str">
        <f aca="false">IF($A218="","",IF(LEN(TEXT($A218,"0"))&lt;&gt;12,"UAN not 12 digits",IF(TRIM(B218)="","Name missing",IF(N(E218)&gt;DIM,"NCP &gt; days in month",IF(AND(UPPER(G218)&lt;&gt;"Y",UPPER(G218)&lt;&gt;"N"),"EPS flag must be Y/N",IF(AND(UPPER(H218)&lt;&gt;"Y",UPPER(H218)&lt;&gt;"N"),"Full-wage flag must be Y/N",IF(K218&gt;ROUND(C218,0),"EPF wages &gt; Gross","OK")))))))</f>
        <v/>
      </c>
      <c r="R218" s="11" t="str">
        <f aca="false">IF($A218="","",TEXT($A218,"0")&amp;"#~#"&amp;UPPER(TRIM(B218))&amp;"#~#"&amp;ROUND(C218,0)&amp;"#~#"&amp;K218&amp;"#~#"&amp;L218&amp;"#~#"&amp;M218&amp;"#~#"&amp;N218&amp;"#~#"&amp;O218&amp;"#~#"&amp;P218&amp;"#~#"&amp;N(E218)&amp;"#~#"&amp;N(F218))</f>
        <v/>
      </c>
    </row>
    <row r="219" customFormat="false" ht="15" hidden="false" customHeight="false" outlineLevel="0" collapsed="false">
      <c r="A219" s="17"/>
      <c r="C219" s="18"/>
      <c r="D219" s="18"/>
      <c r="J219" s="19" t="str">
        <f aca="false">IF($A219="","",ROUND(MIN(D219,OldCeil)*DaysOld/DIM+MIN(D219,NewCeil)*DaysNew/DIM,0))</f>
        <v/>
      </c>
      <c r="K219" s="19" t="str">
        <f aca="false">IF($A219="","",IF(UPPER(H219)="Y",ROUND(D219,0),J219))</f>
        <v/>
      </c>
      <c r="L219" s="19" t="str">
        <f aca="false">IF($A219="","",IF(UPPER(G219)="N",0,J219))</f>
        <v/>
      </c>
      <c r="M219" s="19" t="str">
        <f aca="false">IF($A219="","",J219)</f>
        <v/>
      </c>
      <c r="N219" s="19" t="str">
        <f aca="false">IF($A219="","",ROUND(K219*EERate,0))</f>
        <v/>
      </c>
      <c r="O219" s="19" t="str">
        <f aca="false">IF($A219="","",ROUND(L219*EPSRate,0))</f>
        <v/>
      </c>
      <c r="P219" s="19" t="str">
        <f aca="false">IF($A219="","",N219-O219)</f>
        <v/>
      </c>
      <c r="Q219" s="11" t="str">
        <f aca="false">IF($A219="","",IF(LEN(TEXT($A219,"0"))&lt;&gt;12,"UAN not 12 digits",IF(TRIM(B219)="","Name missing",IF(N(E219)&gt;DIM,"NCP &gt; days in month",IF(AND(UPPER(G219)&lt;&gt;"Y",UPPER(G219)&lt;&gt;"N"),"EPS flag must be Y/N",IF(AND(UPPER(H219)&lt;&gt;"Y",UPPER(H219)&lt;&gt;"N"),"Full-wage flag must be Y/N",IF(K219&gt;ROUND(C219,0),"EPF wages &gt; Gross","OK")))))))</f>
        <v/>
      </c>
      <c r="R219" s="11" t="str">
        <f aca="false">IF($A219="","",TEXT($A219,"0")&amp;"#~#"&amp;UPPER(TRIM(B219))&amp;"#~#"&amp;ROUND(C219,0)&amp;"#~#"&amp;K219&amp;"#~#"&amp;L219&amp;"#~#"&amp;M219&amp;"#~#"&amp;N219&amp;"#~#"&amp;O219&amp;"#~#"&amp;P219&amp;"#~#"&amp;N(E219)&amp;"#~#"&amp;N(F219))</f>
        <v/>
      </c>
    </row>
    <row r="220" customFormat="false" ht="15" hidden="false" customHeight="false" outlineLevel="0" collapsed="false">
      <c r="A220" s="17"/>
      <c r="C220" s="18"/>
      <c r="D220" s="18"/>
      <c r="J220" s="19" t="str">
        <f aca="false">IF($A220="","",ROUND(MIN(D220,OldCeil)*DaysOld/DIM+MIN(D220,NewCeil)*DaysNew/DIM,0))</f>
        <v/>
      </c>
      <c r="K220" s="19" t="str">
        <f aca="false">IF($A220="","",IF(UPPER(H220)="Y",ROUND(D220,0),J220))</f>
        <v/>
      </c>
      <c r="L220" s="19" t="str">
        <f aca="false">IF($A220="","",IF(UPPER(G220)="N",0,J220))</f>
        <v/>
      </c>
      <c r="M220" s="19" t="str">
        <f aca="false">IF($A220="","",J220)</f>
        <v/>
      </c>
      <c r="N220" s="19" t="str">
        <f aca="false">IF($A220="","",ROUND(K220*EERate,0))</f>
        <v/>
      </c>
      <c r="O220" s="19" t="str">
        <f aca="false">IF($A220="","",ROUND(L220*EPSRate,0))</f>
        <v/>
      </c>
      <c r="P220" s="19" t="str">
        <f aca="false">IF($A220="","",N220-O220)</f>
        <v/>
      </c>
      <c r="Q220" s="11" t="str">
        <f aca="false">IF($A220="","",IF(LEN(TEXT($A220,"0"))&lt;&gt;12,"UAN not 12 digits",IF(TRIM(B220)="","Name missing",IF(N(E220)&gt;DIM,"NCP &gt; days in month",IF(AND(UPPER(G220)&lt;&gt;"Y",UPPER(G220)&lt;&gt;"N"),"EPS flag must be Y/N",IF(AND(UPPER(H220)&lt;&gt;"Y",UPPER(H220)&lt;&gt;"N"),"Full-wage flag must be Y/N",IF(K220&gt;ROUND(C220,0),"EPF wages &gt; Gross","OK")))))))</f>
        <v/>
      </c>
      <c r="R220" s="11" t="str">
        <f aca="false">IF($A220="","",TEXT($A220,"0")&amp;"#~#"&amp;UPPER(TRIM(B220))&amp;"#~#"&amp;ROUND(C220,0)&amp;"#~#"&amp;K220&amp;"#~#"&amp;L220&amp;"#~#"&amp;M220&amp;"#~#"&amp;N220&amp;"#~#"&amp;O220&amp;"#~#"&amp;P220&amp;"#~#"&amp;N(E220)&amp;"#~#"&amp;N(F220))</f>
        <v/>
      </c>
    </row>
    <row r="221" customFormat="false" ht="15" hidden="false" customHeight="false" outlineLevel="0" collapsed="false">
      <c r="A221" s="17"/>
      <c r="C221" s="18"/>
      <c r="D221" s="18"/>
      <c r="J221" s="19" t="str">
        <f aca="false">IF($A221="","",ROUND(MIN(D221,OldCeil)*DaysOld/DIM+MIN(D221,NewCeil)*DaysNew/DIM,0))</f>
        <v/>
      </c>
      <c r="K221" s="19" t="str">
        <f aca="false">IF($A221="","",IF(UPPER(H221)="Y",ROUND(D221,0),J221))</f>
        <v/>
      </c>
      <c r="L221" s="19" t="str">
        <f aca="false">IF($A221="","",IF(UPPER(G221)="N",0,J221))</f>
        <v/>
      </c>
      <c r="M221" s="19" t="str">
        <f aca="false">IF($A221="","",J221)</f>
        <v/>
      </c>
      <c r="N221" s="19" t="str">
        <f aca="false">IF($A221="","",ROUND(K221*EERate,0))</f>
        <v/>
      </c>
      <c r="O221" s="19" t="str">
        <f aca="false">IF($A221="","",ROUND(L221*EPSRate,0))</f>
        <v/>
      </c>
      <c r="P221" s="19" t="str">
        <f aca="false">IF($A221="","",N221-O221)</f>
        <v/>
      </c>
      <c r="Q221" s="11" t="str">
        <f aca="false">IF($A221="","",IF(LEN(TEXT($A221,"0"))&lt;&gt;12,"UAN not 12 digits",IF(TRIM(B221)="","Name missing",IF(N(E221)&gt;DIM,"NCP &gt; days in month",IF(AND(UPPER(G221)&lt;&gt;"Y",UPPER(G221)&lt;&gt;"N"),"EPS flag must be Y/N",IF(AND(UPPER(H221)&lt;&gt;"Y",UPPER(H221)&lt;&gt;"N"),"Full-wage flag must be Y/N",IF(K221&gt;ROUND(C221,0),"EPF wages &gt; Gross","OK")))))))</f>
        <v/>
      </c>
      <c r="R221" s="11" t="str">
        <f aca="false">IF($A221="","",TEXT($A221,"0")&amp;"#~#"&amp;UPPER(TRIM(B221))&amp;"#~#"&amp;ROUND(C221,0)&amp;"#~#"&amp;K221&amp;"#~#"&amp;L221&amp;"#~#"&amp;M221&amp;"#~#"&amp;N221&amp;"#~#"&amp;O221&amp;"#~#"&amp;P221&amp;"#~#"&amp;N(E221)&amp;"#~#"&amp;N(F221))</f>
        <v/>
      </c>
    </row>
    <row r="222" customFormat="false" ht="15" hidden="false" customHeight="false" outlineLevel="0" collapsed="false">
      <c r="A222" s="17"/>
      <c r="C222" s="18"/>
      <c r="D222" s="18"/>
      <c r="J222" s="19" t="str">
        <f aca="false">IF($A222="","",ROUND(MIN(D222,OldCeil)*DaysOld/DIM+MIN(D222,NewCeil)*DaysNew/DIM,0))</f>
        <v/>
      </c>
      <c r="K222" s="19" t="str">
        <f aca="false">IF($A222="","",IF(UPPER(H222)="Y",ROUND(D222,0),J222))</f>
        <v/>
      </c>
      <c r="L222" s="19" t="str">
        <f aca="false">IF($A222="","",IF(UPPER(G222)="N",0,J222))</f>
        <v/>
      </c>
      <c r="M222" s="19" t="str">
        <f aca="false">IF($A222="","",J222)</f>
        <v/>
      </c>
      <c r="N222" s="19" t="str">
        <f aca="false">IF($A222="","",ROUND(K222*EERate,0))</f>
        <v/>
      </c>
      <c r="O222" s="19" t="str">
        <f aca="false">IF($A222="","",ROUND(L222*EPSRate,0))</f>
        <v/>
      </c>
      <c r="P222" s="19" t="str">
        <f aca="false">IF($A222="","",N222-O222)</f>
        <v/>
      </c>
      <c r="Q222" s="11" t="str">
        <f aca="false">IF($A222="","",IF(LEN(TEXT($A222,"0"))&lt;&gt;12,"UAN not 12 digits",IF(TRIM(B222)="","Name missing",IF(N(E222)&gt;DIM,"NCP &gt; days in month",IF(AND(UPPER(G222)&lt;&gt;"Y",UPPER(G222)&lt;&gt;"N"),"EPS flag must be Y/N",IF(AND(UPPER(H222)&lt;&gt;"Y",UPPER(H222)&lt;&gt;"N"),"Full-wage flag must be Y/N",IF(K222&gt;ROUND(C222,0),"EPF wages &gt; Gross","OK")))))))</f>
        <v/>
      </c>
      <c r="R222" s="11" t="str">
        <f aca="false">IF($A222="","",TEXT($A222,"0")&amp;"#~#"&amp;UPPER(TRIM(B222))&amp;"#~#"&amp;ROUND(C222,0)&amp;"#~#"&amp;K222&amp;"#~#"&amp;L222&amp;"#~#"&amp;M222&amp;"#~#"&amp;N222&amp;"#~#"&amp;O222&amp;"#~#"&amp;P222&amp;"#~#"&amp;N(E222)&amp;"#~#"&amp;N(F222))</f>
        <v/>
      </c>
    </row>
    <row r="223" customFormat="false" ht="15" hidden="false" customHeight="false" outlineLevel="0" collapsed="false">
      <c r="A223" s="17"/>
      <c r="C223" s="18"/>
      <c r="D223" s="18"/>
      <c r="J223" s="19" t="str">
        <f aca="false">IF($A223="","",ROUND(MIN(D223,OldCeil)*DaysOld/DIM+MIN(D223,NewCeil)*DaysNew/DIM,0))</f>
        <v/>
      </c>
      <c r="K223" s="19" t="str">
        <f aca="false">IF($A223="","",IF(UPPER(H223)="Y",ROUND(D223,0),J223))</f>
        <v/>
      </c>
      <c r="L223" s="19" t="str">
        <f aca="false">IF($A223="","",IF(UPPER(G223)="N",0,J223))</f>
        <v/>
      </c>
      <c r="M223" s="19" t="str">
        <f aca="false">IF($A223="","",J223)</f>
        <v/>
      </c>
      <c r="N223" s="19" t="str">
        <f aca="false">IF($A223="","",ROUND(K223*EERate,0))</f>
        <v/>
      </c>
      <c r="O223" s="19" t="str">
        <f aca="false">IF($A223="","",ROUND(L223*EPSRate,0))</f>
        <v/>
      </c>
      <c r="P223" s="19" t="str">
        <f aca="false">IF($A223="","",N223-O223)</f>
        <v/>
      </c>
      <c r="Q223" s="11" t="str">
        <f aca="false">IF($A223="","",IF(LEN(TEXT($A223,"0"))&lt;&gt;12,"UAN not 12 digits",IF(TRIM(B223)="","Name missing",IF(N(E223)&gt;DIM,"NCP &gt; days in month",IF(AND(UPPER(G223)&lt;&gt;"Y",UPPER(G223)&lt;&gt;"N"),"EPS flag must be Y/N",IF(AND(UPPER(H223)&lt;&gt;"Y",UPPER(H223)&lt;&gt;"N"),"Full-wage flag must be Y/N",IF(K223&gt;ROUND(C223,0),"EPF wages &gt; Gross","OK")))))))</f>
        <v/>
      </c>
      <c r="R223" s="11" t="str">
        <f aca="false">IF($A223="","",TEXT($A223,"0")&amp;"#~#"&amp;UPPER(TRIM(B223))&amp;"#~#"&amp;ROUND(C223,0)&amp;"#~#"&amp;K223&amp;"#~#"&amp;L223&amp;"#~#"&amp;M223&amp;"#~#"&amp;N223&amp;"#~#"&amp;O223&amp;"#~#"&amp;P223&amp;"#~#"&amp;N(E223)&amp;"#~#"&amp;N(F223))</f>
        <v/>
      </c>
    </row>
    <row r="224" customFormat="false" ht="15" hidden="false" customHeight="false" outlineLevel="0" collapsed="false">
      <c r="A224" s="17"/>
      <c r="C224" s="18"/>
      <c r="D224" s="18"/>
      <c r="J224" s="19" t="str">
        <f aca="false">IF($A224="","",ROUND(MIN(D224,OldCeil)*DaysOld/DIM+MIN(D224,NewCeil)*DaysNew/DIM,0))</f>
        <v/>
      </c>
      <c r="K224" s="19" t="str">
        <f aca="false">IF($A224="","",IF(UPPER(H224)="Y",ROUND(D224,0),J224))</f>
        <v/>
      </c>
      <c r="L224" s="19" t="str">
        <f aca="false">IF($A224="","",IF(UPPER(G224)="N",0,J224))</f>
        <v/>
      </c>
      <c r="M224" s="19" t="str">
        <f aca="false">IF($A224="","",J224)</f>
        <v/>
      </c>
      <c r="N224" s="19" t="str">
        <f aca="false">IF($A224="","",ROUND(K224*EERate,0))</f>
        <v/>
      </c>
      <c r="O224" s="19" t="str">
        <f aca="false">IF($A224="","",ROUND(L224*EPSRate,0))</f>
        <v/>
      </c>
      <c r="P224" s="19" t="str">
        <f aca="false">IF($A224="","",N224-O224)</f>
        <v/>
      </c>
      <c r="Q224" s="11" t="str">
        <f aca="false">IF($A224="","",IF(LEN(TEXT($A224,"0"))&lt;&gt;12,"UAN not 12 digits",IF(TRIM(B224)="","Name missing",IF(N(E224)&gt;DIM,"NCP &gt; days in month",IF(AND(UPPER(G224)&lt;&gt;"Y",UPPER(G224)&lt;&gt;"N"),"EPS flag must be Y/N",IF(AND(UPPER(H224)&lt;&gt;"Y",UPPER(H224)&lt;&gt;"N"),"Full-wage flag must be Y/N",IF(K224&gt;ROUND(C224,0),"EPF wages &gt; Gross","OK")))))))</f>
        <v/>
      </c>
      <c r="R224" s="11" t="str">
        <f aca="false">IF($A224="","",TEXT($A224,"0")&amp;"#~#"&amp;UPPER(TRIM(B224))&amp;"#~#"&amp;ROUND(C224,0)&amp;"#~#"&amp;K224&amp;"#~#"&amp;L224&amp;"#~#"&amp;M224&amp;"#~#"&amp;N224&amp;"#~#"&amp;O224&amp;"#~#"&amp;P224&amp;"#~#"&amp;N(E224)&amp;"#~#"&amp;N(F224))</f>
        <v/>
      </c>
    </row>
    <row r="225" customFormat="false" ht="15" hidden="false" customHeight="false" outlineLevel="0" collapsed="false">
      <c r="A225" s="17"/>
      <c r="C225" s="18"/>
      <c r="D225" s="18"/>
      <c r="J225" s="19" t="str">
        <f aca="false">IF($A225="","",ROUND(MIN(D225,OldCeil)*DaysOld/DIM+MIN(D225,NewCeil)*DaysNew/DIM,0))</f>
        <v/>
      </c>
      <c r="K225" s="19" t="str">
        <f aca="false">IF($A225="","",IF(UPPER(H225)="Y",ROUND(D225,0),J225))</f>
        <v/>
      </c>
      <c r="L225" s="19" t="str">
        <f aca="false">IF($A225="","",IF(UPPER(G225)="N",0,J225))</f>
        <v/>
      </c>
      <c r="M225" s="19" t="str">
        <f aca="false">IF($A225="","",J225)</f>
        <v/>
      </c>
      <c r="N225" s="19" t="str">
        <f aca="false">IF($A225="","",ROUND(K225*EERate,0))</f>
        <v/>
      </c>
      <c r="O225" s="19" t="str">
        <f aca="false">IF($A225="","",ROUND(L225*EPSRate,0))</f>
        <v/>
      </c>
      <c r="P225" s="19" t="str">
        <f aca="false">IF($A225="","",N225-O225)</f>
        <v/>
      </c>
      <c r="Q225" s="11" t="str">
        <f aca="false">IF($A225="","",IF(LEN(TEXT($A225,"0"))&lt;&gt;12,"UAN not 12 digits",IF(TRIM(B225)="","Name missing",IF(N(E225)&gt;DIM,"NCP &gt; days in month",IF(AND(UPPER(G225)&lt;&gt;"Y",UPPER(G225)&lt;&gt;"N"),"EPS flag must be Y/N",IF(AND(UPPER(H225)&lt;&gt;"Y",UPPER(H225)&lt;&gt;"N"),"Full-wage flag must be Y/N",IF(K225&gt;ROUND(C225,0),"EPF wages &gt; Gross","OK")))))))</f>
        <v/>
      </c>
      <c r="R225" s="11" t="str">
        <f aca="false">IF($A225="","",TEXT($A225,"0")&amp;"#~#"&amp;UPPER(TRIM(B225))&amp;"#~#"&amp;ROUND(C225,0)&amp;"#~#"&amp;K225&amp;"#~#"&amp;L225&amp;"#~#"&amp;M225&amp;"#~#"&amp;N225&amp;"#~#"&amp;O225&amp;"#~#"&amp;P225&amp;"#~#"&amp;N(E225)&amp;"#~#"&amp;N(F225))</f>
        <v/>
      </c>
    </row>
    <row r="226" customFormat="false" ht="15" hidden="false" customHeight="false" outlineLevel="0" collapsed="false">
      <c r="A226" s="17"/>
      <c r="C226" s="18"/>
      <c r="D226" s="18"/>
      <c r="J226" s="19" t="str">
        <f aca="false">IF($A226="","",ROUND(MIN(D226,OldCeil)*DaysOld/DIM+MIN(D226,NewCeil)*DaysNew/DIM,0))</f>
        <v/>
      </c>
      <c r="K226" s="19" t="str">
        <f aca="false">IF($A226="","",IF(UPPER(H226)="Y",ROUND(D226,0),J226))</f>
        <v/>
      </c>
      <c r="L226" s="19" t="str">
        <f aca="false">IF($A226="","",IF(UPPER(G226)="N",0,J226))</f>
        <v/>
      </c>
      <c r="M226" s="19" t="str">
        <f aca="false">IF($A226="","",J226)</f>
        <v/>
      </c>
      <c r="N226" s="19" t="str">
        <f aca="false">IF($A226="","",ROUND(K226*EERate,0))</f>
        <v/>
      </c>
      <c r="O226" s="19" t="str">
        <f aca="false">IF($A226="","",ROUND(L226*EPSRate,0))</f>
        <v/>
      </c>
      <c r="P226" s="19" t="str">
        <f aca="false">IF($A226="","",N226-O226)</f>
        <v/>
      </c>
      <c r="Q226" s="11" t="str">
        <f aca="false">IF($A226="","",IF(LEN(TEXT($A226,"0"))&lt;&gt;12,"UAN not 12 digits",IF(TRIM(B226)="","Name missing",IF(N(E226)&gt;DIM,"NCP &gt; days in month",IF(AND(UPPER(G226)&lt;&gt;"Y",UPPER(G226)&lt;&gt;"N"),"EPS flag must be Y/N",IF(AND(UPPER(H226)&lt;&gt;"Y",UPPER(H226)&lt;&gt;"N"),"Full-wage flag must be Y/N",IF(K226&gt;ROUND(C226,0),"EPF wages &gt; Gross","OK")))))))</f>
        <v/>
      </c>
      <c r="R226" s="11" t="str">
        <f aca="false">IF($A226="","",TEXT($A226,"0")&amp;"#~#"&amp;UPPER(TRIM(B226))&amp;"#~#"&amp;ROUND(C226,0)&amp;"#~#"&amp;K226&amp;"#~#"&amp;L226&amp;"#~#"&amp;M226&amp;"#~#"&amp;N226&amp;"#~#"&amp;O226&amp;"#~#"&amp;P226&amp;"#~#"&amp;N(E226)&amp;"#~#"&amp;N(F226))</f>
        <v/>
      </c>
    </row>
    <row r="227" customFormat="false" ht="15" hidden="false" customHeight="false" outlineLevel="0" collapsed="false">
      <c r="A227" s="17"/>
      <c r="C227" s="18"/>
      <c r="D227" s="18"/>
      <c r="J227" s="19" t="str">
        <f aca="false">IF($A227="","",ROUND(MIN(D227,OldCeil)*DaysOld/DIM+MIN(D227,NewCeil)*DaysNew/DIM,0))</f>
        <v/>
      </c>
      <c r="K227" s="19" t="str">
        <f aca="false">IF($A227="","",IF(UPPER(H227)="Y",ROUND(D227,0),J227))</f>
        <v/>
      </c>
      <c r="L227" s="19" t="str">
        <f aca="false">IF($A227="","",IF(UPPER(G227)="N",0,J227))</f>
        <v/>
      </c>
      <c r="M227" s="19" t="str">
        <f aca="false">IF($A227="","",J227)</f>
        <v/>
      </c>
      <c r="N227" s="19" t="str">
        <f aca="false">IF($A227="","",ROUND(K227*EERate,0))</f>
        <v/>
      </c>
      <c r="O227" s="19" t="str">
        <f aca="false">IF($A227="","",ROUND(L227*EPSRate,0))</f>
        <v/>
      </c>
      <c r="P227" s="19" t="str">
        <f aca="false">IF($A227="","",N227-O227)</f>
        <v/>
      </c>
      <c r="Q227" s="11" t="str">
        <f aca="false">IF($A227="","",IF(LEN(TEXT($A227,"0"))&lt;&gt;12,"UAN not 12 digits",IF(TRIM(B227)="","Name missing",IF(N(E227)&gt;DIM,"NCP &gt; days in month",IF(AND(UPPER(G227)&lt;&gt;"Y",UPPER(G227)&lt;&gt;"N"),"EPS flag must be Y/N",IF(AND(UPPER(H227)&lt;&gt;"Y",UPPER(H227)&lt;&gt;"N"),"Full-wage flag must be Y/N",IF(K227&gt;ROUND(C227,0),"EPF wages &gt; Gross","OK")))))))</f>
        <v/>
      </c>
      <c r="R227" s="11" t="str">
        <f aca="false">IF($A227="","",TEXT($A227,"0")&amp;"#~#"&amp;UPPER(TRIM(B227))&amp;"#~#"&amp;ROUND(C227,0)&amp;"#~#"&amp;K227&amp;"#~#"&amp;L227&amp;"#~#"&amp;M227&amp;"#~#"&amp;N227&amp;"#~#"&amp;O227&amp;"#~#"&amp;P227&amp;"#~#"&amp;N(E227)&amp;"#~#"&amp;N(F227))</f>
        <v/>
      </c>
    </row>
    <row r="228" customFormat="false" ht="15" hidden="false" customHeight="false" outlineLevel="0" collapsed="false">
      <c r="A228" s="17"/>
      <c r="C228" s="18"/>
      <c r="D228" s="18"/>
      <c r="J228" s="19" t="str">
        <f aca="false">IF($A228="","",ROUND(MIN(D228,OldCeil)*DaysOld/DIM+MIN(D228,NewCeil)*DaysNew/DIM,0))</f>
        <v/>
      </c>
      <c r="K228" s="19" t="str">
        <f aca="false">IF($A228="","",IF(UPPER(H228)="Y",ROUND(D228,0),J228))</f>
        <v/>
      </c>
      <c r="L228" s="19" t="str">
        <f aca="false">IF($A228="","",IF(UPPER(G228)="N",0,J228))</f>
        <v/>
      </c>
      <c r="M228" s="19" t="str">
        <f aca="false">IF($A228="","",J228)</f>
        <v/>
      </c>
      <c r="N228" s="19" t="str">
        <f aca="false">IF($A228="","",ROUND(K228*EERate,0))</f>
        <v/>
      </c>
      <c r="O228" s="19" t="str">
        <f aca="false">IF($A228="","",ROUND(L228*EPSRate,0))</f>
        <v/>
      </c>
      <c r="P228" s="19" t="str">
        <f aca="false">IF($A228="","",N228-O228)</f>
        <v/>
      </c>
      <c r="Q228" s="11" t="str">
        <f aca="false">IF($A228="","",IF(LEN(TEXT($A228,"0"))&lt;&gt;12,"UAN not 12 digits",IF(TRIM(B228)="","Name missing",IF(N(E228)&gt;DIM,"NCP &gt; days in month",IF(AND(UPPER(G228)&lt;&gt;"Y",UPPER(G228)&lt;&gt;"N"),"EPS flag must be Y/N",IF(AND(UPPER(H228)&lt;&gt;"Y",UPPER(H228)&lt;&gt;"N"),"Full-wage flag must be Y/N",IF(K228&gt;ROUND(C228,0),"EPF wages &gt; Gross","OK")))))))</f>
        <v/>
      </c>
      <c r="R228" s="11" t="str">
        <f aca="false">IF($A228="","",TEXT($A228,"0")&amp;"#~#"&amp;UPPER(TRIM(B228))&amp;"#~#"&amp;ROUND(C228,0)&amp;"#~#"&amp;K228&amp;"#~#"&amp;L228&amp;"#~#"&amp;M228&amp;"#~#"&amp;N228&amp;"#~#"&amp;O228&amp;"#~#"&amp;P228&amp;"#~#"&amp;N(E228)&amp;"#~#"&amp;N(F228))</f>
        <v/>
      </c>
    </row>
    <row r="229" customFormat="false" ht="15" hidden="false" customHeight="false" outlineLevel="0" collapsed="false">
      <c r="A229" s="17"/>
      <c r="C229" s="18"/>
      <c r="D229" s="18"/>
      <c r="J229" s="19" t="str">
        <f aca="false">IF($A229="","",ROUND(MIN(D229,OldCeil)*DaysOld/DIM+MIN(D229,NewCeil)*DaysNew/DIM,0))</f>
        <v/>
      </c>
      <c r="K229" s="19" t="str">
        <f aca="false">IF($A229="","",IF(UPPER(H229)="Y",ROUND(D229,0),J229))</f>
        <v/>
      </c>
      <c r="L229" s="19" t="str">
        <f aca="false">IF($A229="","",IF(UPPER(G229)="N",0,J229))</f>
        <v/>
      </c>
      <c r="M229" s="19" t="str">
        <f aca="false">IF($A229="","",J229)</f>
        <v/>
      </c>
      <c r="N229" s="19" t="str">
        <f aca="false">IF($A229="","",ROUND(K229*EERate,0))</f>
        <v/>
      </c>
      <c r="O229" s="19" t="str">
        <f aca="false">IF($A229="","",ROUND(L229*EPSRate,0))</f>
        <v/>
      </c>
      <c r="P229" s="19" t="str">
        <f aca="false">IF($A229="","",N229-O229)</f>
        <v/>
      </c>
      <c r="Q229" s="11" t="str">
        <f aca="false">IF($A229="","",IF(LEN(TEXT($A229,"0"))&lt;&gt;12,"UAN not 12 digits",IF(TRIM(B229)="","Name missing",IF(N(E229)&gt;DIM,"NCP &gt; days in month",IF(AND(UPPER(G229)&lt;&gt;"Y",UPPER(G229)&lt;&gt;"N"),"EPS flag must be Y/N",IF(AND(UPPER(H229)&lt;&gt;"Y",UPPER(H229)&lt;&gt;"N"),"Full-wage flag must be Y/N",IF(K229&gt;ROUND(C229,0),"EPF wages &gt; Gross","OK")))))))</f>
        <v/>
      </c>
      <c r="R229" s="11" t="str">
        <f aca="false">IF($A229="","",TEXT($A229,"0")&amp;"#~#"&amp;UPPER(TRIM(B229))&amp;"#~#"&amp;ROUND(C229,0)&amp;"#~#"&amp;K229&amp;"#~#"&amp;L229&amp;"#~#"&amp;M229&amp;"#~#"&amp;N229&amp;"#~#"&amp;O229&amp;"#~#"&amp;P229&amp;"#~#"&amp;N(E229)&amp;"#~#"&amp;N(F229))</f>
        <v/>
      </c>
    </row>
    <row r="230" customFormat="false" ht="15" hidden="false" customHeight="false" outlineLevel="0" collapsed="false">
      <c r="A230" s="17"/>
      <c r="C230" s="18"/>
      <c r="D230" s="18"/>
      <c r="J230" s="19" t="str">
        <f aca="false">IF($A230="","",ROUND(MIN(D230,OldCeil)*DaysOld/DIM+MIN(D230,NewCeil)*DaysNew/DIM,0))</f>
        <v/>
      </c>
      <c r="K230" s="19" t="str">
        <f aca="false">IF($A230="","",IF(UPPER(H230)="Y",ROUND(D230,0),J230))</f>
        <v/>
      </c>
      <c r="L230" s="19" t="str">
        <f aca="false">IF($A230="","",IF(UPPER(G230)="N",0,J230))</f>
        <v/>
      </c>
      <c r="M230" s="19" t="str">
        <f aca="false">IF($A230="","",J230)</f>
        <v/>
      </c>
      <c r="N230" s="19" t="str">
        <f aca="false">IF($A230="","",ROUND(K230*EERate,0))</f>
        <v/>
      </c>
      <c r="O230" s="19" t="str">
        <f aca="false">IF($A230="","",ROUND(L230*EPSRate,0))</f>
        <v/>
      </c>
      <c r="P230" s="19" t="str">
        <f aca="false">IF($A230="","",N230-O230)</f>
        <v/>
      </c>
      <c r="Q230" s="11" t="str">
        <f aca="false">IF($A230="","",IF(LEN(TEXT($A230,"0"))&lt;&gt;12,"UAN not 12 digits",IF(TRIM(B230)="","Name missing",IF(N(E230)&gt;DIM,"NCP &gt; days in month",IF(AND(UPPER(G230)&lt;&gt;"Y",UPPER(G230)&lt;&gt;"N"),"EPS flag must be Y/N",IF(AND(UPPER(H230)&lt;&gt;"Y",UPPER(H230)&lt;&gt;"N"),"Full-wage flag must be Y/N",IF(K230&gt;ROUND(C230,0),"EPF wages &gt; Gross","OK")))))))</f>
        <v/>
      </c>
      <c r="R230" s="11" t="str">
        <f aca="false">IF($A230="","",TEXT($A230,"0")&amp;"#~#"&amp;UPPER(TRIM(B230))&amp;"#~#"&amp;ROUND(C230,0)&amp;"#~#"&amp;K230&amp;"#~#"&amp;L230&amp;"#~#"&amp;M230&amp;"#~#"&amp;N230&amp;"#~#"&amp;O230&amp;"#~#"&amp;P230&amp;"#~#"&amp;N(E230)&amp;"#~#"&amp;N(F230))</f>
        <v/>
      </c>
    </row>
    <row r="231" customFormat="false" ht="15" hidden="false" customHeight="false" outlineLevel="0" collapsed="false">
      <c r="A231" s="17"/>
      <c r="C231" s="18"/>
      <c r="D231" s="18"/>
      <c r="J231" s="19" t="str">
        <f aca="false">IF($A231="","",ROUND(MIN(D231,OldCeil)*DaysOld/DIM+MIN(D231,NewCeil)*DaysNew/DIM,0))</f>
        <v/>
      </c>
      <c r="K231" s="19" t="str">
        <f aca="false">IF($A231="","",IF(UPPER(H231)="Y",ROUND(D231,0),J231))</f>
        <v/>
      </c>
      <c r="L231" s="19" t="str">
        <f aca="false">IF($A231="","",IF(UPPER(G231)="N",0,J231))</f>
        <v/>
      </c>
      <c r="M231" s="19" t="str">
        <f aca="false">IF($A231="","",J231)</f>
        <v/>
      </c>
      <c r="N231" s="19" t="str">
        <f aca="false">IF($A231="","",ROUND(K231*EERate,0))</f>
        <v/>
      </c>
      <c r="O231" s="19" t="str">
        <f aca="false">IF($A231="","",ROUND(L231*EPSRate,0))</f>
        <v/>
      </c>
      <c r="P231" s="19" t="str">
        <f aca="false">IF($A231="","",N231-O231)</f>
        <v/>
      </c>
      <c r="Q231" s="11" t="str">
        <f aca="false">IF($A231="","",IF(LEN(TEXT($A231,"0"))&lt;&gt;12,"UAN not 12 digits",IF(TRIM(B231)="","Name missing",IF(N(E231)&gt;DIM,"NCP &gt; days in month",IF(AND(UPPER(G231)&lt;&gt;"Y",UPPER(G231)&lt;&gt;"N"),"EPS flag must be Y/N",IF(AND(UPPER(H231)&lt;&gt;"Y",UPPER(H231)&lt;&gt;"N"),"Full-wage flag must be Y/N",IF(K231&gt;ROUND(C231,0),"EPF wages &gt; Gross","OK")))))))</f>
        <v/>
      </c>
      <c r="R231" s="11" t="str">
        <f aca="false">IF($A231="","",TEXT($A231,"0")&amp;"#~#"&amp;UPPER(TRIM(B231))&amp;"#~#"&amp;ROUND(C231,0)&amp;"#~#"&amp;K231&amp;"#~#"&amp;L231&amp;"#~#"&amp;M231&amp;"#~#"&amp;N231&amp;"#~#"&amp;O231&amp;"#~#"&amp;P231&amp;"#~#"&amp;N(E231)&amp;"#~#"&amp;N(F231))</f>
        <v/>
      </c>
    </row>
    <row r="232" customFormat="false" ht="15" hidden="false" customHeight="false" outlineLevel="0" collapsed="false">
      <c r="A232" s="17"/>
      <c r="C232" s="18"/>
      <c r="D232" s="18"/>
      <c r="J232" s="19" t="str">
        <f aca="false">IF($A232="","",ROUND(MIN(D232,OldCeil)*DaysOld/DIM+MIN(D232,NewCeil)*DaysNew/DIM,0))</f>
        <v/>
      </c>
      <c r="K232" s="19" t="str">
        <f aca="false">IF($A232="","",IF(UPPER(H232)="Y",ROUND(D232,0),J232))</f>
        <v/>
      </c>
      <c r="L232" s="19" t="str">
        <f aca="false">IF($A232="","",IF(UPPER(G232)="N",0,J232))</f>
        <v/>
      </c>
      <c r="M232" s="19" t="str">
        <f aca="false">IF($A232="","",J232)</f>
        <v/>
      </c>
      <c r="N232" s="19" t="str">
        <f aca="false">IF($A232="","",ROUND(K232*EERate,0))</f>
        <v/>
      </c>
      <c r="O232" s="19" t="str">
        <f aca="false">IF($A232="","",ROUND(L232*EPSRate,0))</f>
        <v/>
      </c>
      <c r="P232" s="19" t="str">
        <f aca="false">IF($A232="","",N232-O232)</f>
        <v/>
      </c>
      <c r="Q232" s="11" t="str">
        <f aca="false">IF($A232="","",IF(LEN(TEXT($A232,"0"))&lt;&gt;12,"UAN not 12 digits",IF(TRIM(B232)="","Name missing",IF(N(E232)&gt;DIM,"NCP &gt; days in month",IF(AND(UPPER(G232)&lt;&gt;"Y",UPPER(G232)&lt;&gt;"N"),"EPS flag must be Y/N",IF(AND(UPPER(H232)&lt;&gt;"Y",UPPER(H232)&lt;&gt;"N"),"Full-wage flag must be Y/N",IF(K232&gt;ROUND(C232,0),"EPF wages &gt; Gross","OK")))))))</f>
        <v/>
      </c>
      <c r="R232" s="11" t="str">
        <f aca="false">IF($A232="","",TEXT($A232,"0")&amp;"#~#"&amp;UPPER(TRIM(B232))&amp;"#~#"&amp;ROUND(C232,0)&amp;"#~#"&amp;K232&amp;"#~#"&amp;L232&amp;"#~#"&amp;M232&amp;"#~#"&amp;N232&amp;"#~#"&amp;O232&amp;"#~#"&amp;P232&amp;"#~#"&amp;N(E232)&amp;"#~#"&amp;N(F232))</f>
        <v/>
      </c>
    </row>
    <row r="233" customFormat="false" ht="15" hidden="false" customHeight="false" outlineLevel="0" collapsed="false">
      <c r="A233" s="17"/>
      <c r="C233" s="18"/>
      <c r="D233" s="18"/>
      <c r="J233" s="19" t="str">
        <f aca="false">IF($A233="","",ROUND(MIN(D233,OldCeil)*DaysOld/DIM+MIN(D233,NewCeil)*DaysNew/DIM,0))</f>
        <v/>
      </c>
      <c r="K233" s="19" t="str">
        <f aca="false">IF($A233="","",IF(UPPER(H233)="Y",ROUND(D233,0),J233))</f>
        <v/>
      </c>
      <c r="L233" s="19" t="str">
        <f aca="false">IF($A233="","",IF(UPPER(G233)="N",0,J233))</f>
        <v/>
      </c>
      <c r="M233" s="19" t="str">
        <f aca="false">IF($A233="","",J233)</f>
        <v/>
      </c>
      <c r="N233" s="19" t="str">
        <f aca="false">IF($A233="","",ROUND(K233*EERate,0))</f>
        <v/>
      </c>
      <c r="O233" s="19" t="str">
        <f aca="false">IF($A233="","",ROUND(L233*EPSRate,0))</f>
        <v/>
      </c>
      <c r="P233" s="19" t="str">
        <f aca="false">IF($A233="","",N233-O233)</f>
        <v/>
      </c>
      <c r="Q233" s="11" t="str">
        <f aca="false">IF($A233="","",IF(LEN(TEXT($A233,"0"))&lt;&gt;12,"UAN not 12 digits",IF(TRIM(B233)="","Name missing",IF(N(E233)&gt;DIM,"NCP &gt; days in month",IF(AND(UPPER(G233)&lt;&gt;"Y",UPPER(G233)&lt;&gt;"N"),"EPS flag must be Y/N",IF(AND(UPPER(H233)&lt;&gt;"Y",UPPER(H233)&lt;&gt;"N"),"Full-wage flag must be Y/N",IF(K233&gt;ROUND(C233,0),"EPF wages &gt; Gross","OK")))))))</f>
        <v/>
      </c>
      <c r="R233" s="11" t="str">
        <f aca="false">IF($A233="","",TEXT($A233,"0")&amp;"#~#"&amp;UPPER(TRIM(B233))&amp;"#~#"&amp;ROUND(C233,0)&amp;"#~#"&amp;K233&amp;"#~#"&amp;L233&amp;"#~#"&amp;M233&amp;"#~#"&amp;N233&amp;"#~#"&amp;O233&amp;"#~#"&amp;P233&amp;"#~#"&amp;N(E233)&amp;"#~#"&amp;N(F233))</f>
        <v/>
      </c>
    </row>
    <row r="234" customFormat="false" ht="15" hidden="false" customHeight="false" outlineLevel="0" collapsed="false">
      <c r="A234" s="17"/>
      <c r="C234" s="18"/>
      <c r="D234" s="18"/>
      <c r="J234" s="19" t="str">
        <f aca="false">IF($A234="","",ROUND(MIN(D234,OldCeil)*DaysOld/DIM+MIN(D234,NewCeil)*DaysNew/DIM,0))</f>
        <v/>
      </c>
      <c r="K234" s="19" t="str">
        <f aca="false">IF($A234="","",IF(UPPER(H234)="Y",ROUND(D234,0),J234))</f>
        <v/>
      </c>
      <c r="L234" s="19" t="str">
        <f aca="false">IF($A234="","",IF(UPPER(G234)="N",0,J234))</f>
        <v/>
      </c>
      <c r="M234" s="19" t="str">
        <f aca="false">IF($A234="","",J234)</f>
        <v/>
      </c>
      <c r="N234" s="19" t="str">
        <f aca="false">IF($A234="","",ROUND(K234*EERate,0))</f>
        <v/>
      </c>
      <c r="O234" s="19" t="str">
        <f aca="false">IF($A234="","",ROUND(L234*EPSRate,0))</f>
        <v/>
      </c>
      <c r="P234" s="19" t="str">
        <f aca="false">IF($A234="","",N234-O234)</f>
        <v/>
      </c>
      <c r="Q234" s="11" t="str">
        <f aca="false">IF($A234="","",IF(LEN(TEXT($A234,"0"))&lt;&gt;12,"UAN not 12 digits",IF(TRIM(B234)="","Name missing",IF(N(E234)&gt;DIM,"NCP &gt; days in month",IF(AND(UPPER(G234)&lt;&gt;"Y",UPPER(G234)&lt;&gt;"N"),"EPS flag must be Y/N",IF(AND(UPPER(H234)&lt;&gt;"Y",UPPER(H234)&lt;&gt;"N"),"Full-wage flag must be Y/N",IF(K234&gt;ROUND(C234,0),"EPF wages &gt; Gross","OK")))))))</f>
        <v/>
      </c>
      <c r="R234" s="11" t="str">
        <f aca="false">IF($A234="","",TEXT($A234,"0")&amp;"#~#"&amp;UPPER(TRIM(B234))&amp;"#~#"&amp;ROUND(C234,0)&amp;"#~#"&amp;K234&amp;"#~#"&amp;L234&amp;"#~#"&amp;M234&amp;"#~#"&amp;N234&amp;"#~#"&amp;O234&amp;"#~#"&amp;P234&amp;"#~#"&amp;N(E234)&amp;"#~#"&amp;N(F234))</f>
        <v/>
      </c>
    </row>
    <row r="235" customFormat="false" ht="15" hidden="false" customHeight="false" outlineLevel="0" collapsed="false">
      <c r="A235" s="17"/>
      <c r="C235" s="18"/>
      <c r="D235" s="18"/>
      <c r="J235" s="19" t="str">
        <f aca="false">IF($A235="","",ROUND(MIN(D235,OldCeil)*DaysOld/DIM+MIN(D235,NewCeil)*DaysNew/DIM,0))</f>
        <v/>
      </c>
      <c r="K235" s="19" t="str">
        <f aca="false">IF($A235="","",IF(UPPER(H235)="Y",ROUND(D235,0),J235))</f>
        <v/>
      </c>
      <c r="L235" s="19" t="str">
        <f aca="false">IF($A235="","",IF(UPPER(G235)="N",0,J235))</f>
        <v/>
      </c>
      <c r="M235" s="19" t="str">
        <f aca="false">IF($A235="","",J235)</f>
        <v/>
      </c>
      <c r="N235" s="19" t="str">
        <f aca="false">IF($A235="","",ROUND(K235*EERate,0))</f>
        <v/>
      </c>
      <c r="O235" s="19" t="str">
        <f aca="false">IF($A235="","",ROUND(L235*EPSRate,0))</f>
        <v/>
      </c>
      <c r="P235" s="19" t="str">
        <f aca="false">IF($A235="","",N235-O235)</f>
        <v/>
      </c>
      <c r="Q235" s="11" t="str">
        <f aca="false">IF($A235="","",IF(LEN(TEXT($A235,"0"))&lt;&gt;12,"UAN not 12 digits",IF(TRIM(B235)="","Name missing",IF(N(E235)&gt;DIM,"NCP &gt; days in month",IF(AND(UPPER(G235)&lt;&gt;"Y",UPPER(G235)&lt;&gt;"N"),"EPS flag must be Y/N",IF(AND(UPPER(H235)&lt;&gt;"Y",UPPER(H235)&lt;&gt;"N"),"Full-wage flag must be Y/N",IF(K235&gt;ROUND(C235,0),"EPF wages &gt; Gross","OK")))))))</f>
        <v/>
      </c>
      <c r="R235" s="11" t="str">
        <f aca="false">IF($A235="","",TEXT($A235,"0")&amp;"#~#"&amp;UPPER(TRIM(B235))&amp;"#~#"&amp;ROUND(C235,0)&amp;"#~#"&amp;K235&amp;"#~#"&amp;L235&amp;"#~#"&amp;M235&amp;"#~#"&amp;N235&amp;"#~#"&amp;O235&amp;"#~#"&amp;P235&amp;"#~#"&amp;N(E235)&amp;"#~#"&amp;N(F235))</f>
        <v/>
      </c>
    </row>
    <row r="236" customFormat="false" ht="15" hidden="false" customHeight="false" outlineLevel="0" collapsed="false">
      <c r="A236" s="17"/>
      <c r="C236" s="18"/>
      <c r="D236" s="18"/>
      <c r="J236" s="19" t="str">
        <f aca="false">IF($A236="","",ROUND(MIN(D236,OldCeil)*DaysOld/DIM+MIN(D236,NewCeil)*DaysNew/DIM,0))</f>
        <v/>
      </c>
      <c r="K236" s="19" t="str">
        <f aca="false">IF($A236="","",IF(UPPER(H236)="Y",ROUND(D236,0),J236))</f>
        <v/>
      </c>
      <c r="L236" s="19" t="str">
        <f aca="false">IF($A236="","",IF(UPPER(G236)="N",0,J236))</f>
        <v/>
      </c>
      <c r="M236" s="19" t="str">
        <f aca="false">IF($A236="","",J236)</f>
        <v/>
      </c>
      <c r="N236" s="19" t="str">
        <f aca="false">IF($A236="","",ROUND(K236*EERate,0))</f>
        <v/>
      </c>
      <c r="O236" s="19" t="str">
        <f aca="false">IF($A236="","",ROUND(L236*EPSRate,0))</f>
        <v/>
      </c>
      <c r="P236" s="19" t="str">
        <f aca="false">IF($A236="","",N236-O236)</f>
        <v/>
      </c>
      <c r="Q236" s="11" t="str">
        <f aca="false">IF($A236="","",IF(LEN(TEXT($A236,"0"))&lt;&gt;12,"UAN not 12 digits",IF(TRIM(B236)="","Name missing",IF(N(E236)&gt;DIM,"NCP &gt; days in month",IF(AND(UPPER(G236)&lt;&gt;"Y",UPPER(G236)&lt;&gt;"N"),"EPS flag must be Y/N",IF(AND(UPPER(H236)&lt;&gt;"Y",UPPER(H236)&lt;&gt;"N"),"Full-wage flag must be Y/N",IF(K236&gt;ROUND(C236,0),"EPF wages &gt; Gross","OK")))))))</f>
        <v/>
      </c>
      <c r="R236" s="11" t="str">
        <f aca="false">IF($A236="","",TEXT($A236,"0")&amp;"#~#"&amp;UPPER(TRIM(B236))&amp;"#~#"&amp;ROUND(C236,0)&amp;"#~#"&amp;K236&amp;"#~#"&amp;L236&amp;"#~#"&amp;M236&amp;"#~#"&amp;N236&amp;"#~#"&amp;O236&amp;"#~#"&amp;P236&amp;"#~#"&amp;N(E236)&amp;"#~#"&amp;N(F236))</f>
        <v/>
      </c>
    </row>
    <row r="237" customFormat="false" ht="15" hidden="false" customHeight="false" outlineLevel="0" collapsed="false">
      <c r="A237" s="17"/>
      <c r="C237" s="18"/>
      <c r="D237" s="18"/>
      <c r="J237" s="19" t="str">
        <f aca="false">IF($A237="","",ROUND(MIN(D237,OldCeil)*DaysOld/DIM+MIN(D237,NewCeil)*DaysNew/DIM,0))</f>
        <v/>
      </c>
      <c r="K237" s="19" t="str">
        <f aca="false">IF($A237="","",IF(UPPER(H237)="Y",ROUND(D237,0),J237))</f>
        <v/>
      </c>
      <c r="L237" s="19" t="str">
        <f aca="false">IF($A237="","",IF(UPPER(G237)="N",0,J237))</f>
        <v/>
      </c>
      <c r="M237" s="19" t="str">
        <f aca="false">IF($A237="","",J237)</f>
        <v/>
      </c>
      <c r="N237" s="19" t="str">
        <f aca="false">IF($A237="","",ROUND(K237*EERate,0))</f>
        <v/>
      </c>
      <c r="O237" s="19" t="str">
        <f aca="false">IF($A237="","",ROUND(L237*EPSRate,0))</f>
        <v/>
      </c>
      <c r="P237" s="19" t="str">
        <f aca="false">IF($A237="","",N237-O237)</f>
        <v/>
      </c>
      <c r="Q237" s="11" t="str">
        <f aca="false">IF($A237="","",IF(LEN(TEXT($A237,"0"))&lt;&gt;12,"UAN not 12 digits",IF(TRIM(B237)="","Name missing",IF(N(E237)&gt;DIM,"NCP &gt; days in month",IF(AND(UPPER(G237)&lt;&gt;"Y",UPPER(G237)&lt;&gt;"N"),"EPS flag must be Y/N",IF(AND(UPPER(H237)&lt;&gt;"Y",UPPER(H237)&lt;&gt;"N"),"Full-wage flag must be Y/N",IF(K237&gt;ROUND(C237,0),"EPF wages &gt; Gross","OK")))))))</f>
        <v/>
      </c>
      <c r="R237" s="11" t="str">
        <f aca="false">IF($A237="","",TEXT($A237,"0")&amp;"#~#"&amp;UPPER(TRIM(B237))&amp;"#~#"&amp;ROUND(C237,0)&amp;"#~#"&amp;K237&amp;"#~#"&amp;L237&amp;"#~#"&amp;M237&amp;"#~#"&amp;N237&amp;"#~#"&amp;O237&amp;"#~#"&amp;P237&amp;"#~#"&amp;N(E237)&amp;"#~#"&amp;N(F237))</f>
        <v/>
      </c>
    </row>
    <row r="238" customFormat="false" ht="15" hidden="false" customHeight="false" outlineLevel="0" collapsed="false">
      <c r="A238" s="17"/>
      <c r="C238" s="18"/>
      <c r="D238" s="18"/>
      <c r="J238" s="19" t="str">
        <f aca="false">IF($A238="","",ROUND(MIN(D238,OldCeil)*DaysOld/DIM+MIN(D238,NewCeil)*DaysNew/DIM,0))</f>
        <v/>
      </c>
      <c r="K238" s="19" t="str">
        <f aca="false">IF($A238="","",IF(UPPER(H238)="Y",ROUND(D238,0),J238))</f>
        <v/>
      </c>
      <c r="L238" s="19" t="str">
        <f aca="false">IF($A238="","",IF(UPPER(G238)="N",0,J238))</f>
        <v/>
      </c>
      <c r="M238" s="19" t="str">
        <f aca="false">IF($A238="","",J238)</f>
        <v/>
      </c>
      <c r="N238" s="19" t="str">
        <f aca="false">IF($A238="","",ROUND(K238*EERate,0))</f>
        <v/>
      </c>
      <c r="O238" s="19" t="str">
        <f aca="false">IF($A238="","",ROUND(L238*EPSRate,0))</f>
        <v/>
      </c>
      <c r="P238" s="19" t="str">
        <f aca="false">IF($A238="","",N238-O238)</f>
        <v/>
      </c>
      <c r="Q238" s="11" t="str">
        <f aca="false">IF($A238="","",IF(LEN(TEXT($A238,"0"))&lt;&gt;12,"UAN not 12 digits",IF(TRIM(B238)="","Name missing",IF(N(E238)&gt;DIM,"NCP &gt; days in month",IF(AND(UPPER(G238)&lt;&gt;"Y",UPPER(G238)&lt;&gt;"N"),"EPS flag must be Y/N",IF(AND(UPPER(H238)&lt;&gt;"Y",UPPER(H238)&lt;&gt;"N"),"Full-wage flag must be Y/N",IF(K238&gt;ROUND(C238,0),"EPF wages &gt; Gross","OK")))))))</f>
        <v/>
      </c>
      <c r="R238" s="11" t="str">
        <f aca="false">IF($A238="","",TEXT($A238,"0")&amp;"#~#"&amp;UPPER(TRIM(B238))&amp;"#~#"&amp;ROUND(C238,0)&amp;"#~#"&amp;K238&amp;"#~#"&amp;L238&amp;"#~#"&amp;M238&amp;"#~#"&amp;N238&amp;"#~#"&amp;O238&amp;"#~#"&amp;P238&amp;"#~#"&amp;N(E238)&amp;"#~#"&amp;N(F238))</f>
        <v/>
      </c>
    </row>
    <row r="239" customFormat="false" ht="15" hidden="false" customHeight="false" outlineLevel="0" collapsed="false">
      <c r="A239" s="17"/>
      <c r="C239" s="18"/>
      <c r="D239" s="18"/>
      <c r="J239" s="19" t="str">
        <f aca="false">IF($A239="","",ROUND(MIN(D239,OldCeil)*DaysOld/DIM+MIN(D239,NewCeil)*DaysNew/DIM,0))</f>
        <v/>
      </c>
      <c r="K239" s="19" t="str">
        <f aca="false">IF($A239="","",IF(UPPER(H239)="Y",ROUND(D239,0),J239))</f>
        <v/>
      </c>
      <c r="L239" s="19" t="str">
        <f aca="false">IF($A239="","",IF(UPPER(G239)="N",0,J239))</f>
        <v/>
      </c>
      <c r="M239" s="19" t="str">
        <f aca="false">IF($A239="","",J239)</f>
        <v/>
      </c>
      <c r="N239" s="19" t="str">
        <f aca="false">IF($A239="","",ROUND(K239*EERate,0))</f>
        <v/>
      </c>
      <c r="O239" s="19" t="str">
        <f aca="false">IF($A239="","",ROUND(L239*EPSRate,0))</f>
        <v/>
      </c>
      <c r="P239" s="19" t="str">
        <f aca="false">IF($A239="","",N239-O239)</f>
        <v/>
      </c>
      <c r="Q239" s="11" t="str">
        <f aca="false">IF($A239="","",IF(LEN(TEXT($A239,"0"))&lt;&gt;12,"UAN not 12 digits",IF(TRIM(B239)="","Name missing",IF(N(E239)&gt;DIM,"NCP &gt; days in month",IF(AND(UPPER(G239)&lt;&gt;"Y",UPPER(G239)&lt;&gt;"N"),"EPS flag must be Y/N",IF(AND(UPPER(H239)&lt;&gt;"Y",UPPER(H239)&lt;&gt;"N"),"Full-wage flag must be Y/N",IF(K239&gt;ROUND(C239,0),"EPF wages &gt; Gross","OK")))))))</f>
        <v/>
      </c>
      <c r="R239" s="11" t="str">
        <f aca="false">IF($A239="","",TEXT($A239,"0")&amp;"#~#"&amp;UPPER(TRIM(B239))&amp;"#~#"&amp;ROUND(C239,0)&amp;"#~#"&amp;K239&amp;"#~#"&amp;L239&amp;"#~#"&amp;M239&amp;"#~#"&amp;N239&amp;"#~#"&amp;O239&amp;"#~#"&amp;P239&amp;"#~#"&amp;N(E239)&amp;"#~#"&amp;N(F239))</f>
        <v/>
      </c>
    </row>
    <row r="240" customFormat="false" ht="15" hidden="false" customHeight="false" outlineLevel="0" collapsed="false">
      <c r="A240" s="17"/>
      <c r="C240" s="18"/>
      <c r="D240" s="18"/>
      <c r="J240" s="19" t="str">
        <f aca="false">IF($A240="","",ROUND(MIN(D240,OldCeil)*DaysOld/DIM+MIN(D240,NewCeil)*DaysNew/DIM,0))</f>
        <v/>
      </c>
      <c r="K240" s="19" t="str">
        <f aca="false">IF($A240="","",IF(UPPER(H240)="Y",ROUND(D240,0),J240))</f>
        <v/>
      </c>
      <c r="L240" s="19" t="str">
        <f aca="false">IF($A240="","",IF(UPPER(G240)="N",0,J240))</f>
        <v/>
      </c>
      <c r="M240" s="19" t="str">
        <f aca="false">IF($A240="","",J240)</f>
        <v/>
      </c>
      <c r="N240" s="19" t="str">
        <f aca="false">IF($A240="","",ROUND(K240*EERate,0))</f>
        <v/>
      </c>
      <c r="O240" s="19" t="str">
        <f aca="false">IF($A240="","",ROUND(L240*EPSRate,0))</f>
        <v/>
      </c>
      <c r="P240" s="19" t="str">
        <f aca="false">IF($A240="","",N240-O240)</f>
        <v/>
      </c>
      <c r="Q240" s="11" t="str">
        <f aca="false">IF($A240="","",IF(LEN(TEXT($A240,"0"))&lt;&gt;12,"UAN not 12 digits",IF(TRIM(B240)="","Name missing",IF(N(E240)&gt;DIM,"NCP &gt; days in month",IF(AND(UPPER(G240)&lt;&gt;"Y",UPPER(G240)&lt;&gt;"N"),"EPS flag must be Y/N",IF(AND(UPPER(H240)&lt;&gt;"Y",UPPER(H240)&lt;&gt;"N"),"Full-wage flag must be Y/N",IF(K240&gt;ROUND(C240,0),"EPF wages &gt; Gross","OK")))))))</f>
        <v/>
      </c>
      <c r="R240" s="11" t="str">
        <f aca="false">IF($A240="","",TEXT($A240,"0")&amp;"#~#"&amp;UPPER(TRIM(B240))&amp;"#~#"&amp;ROUND(C240,0)&amp;"#~#"&amp;K240&amp;"#~#"&amp;L240&amp;"#~#"&amp;M240&amp;"#~#"&amp;N240&amp;"#~#"&amp;O240&amp;"#~#"&amp;P240&amp;"#~#"&amp;N(E240)&amp;"#~#"&amp;N(F240))</f>
        <v/>
      </c>
    </row>
    <row r="241" customFormat="false" ht="15" hidden="false" customHeight="false" outlineLevel="0" collapsed="false">
      <c r="A241" s="17"/>
      <c r="C241" s="18"/>
      <c r="D241" s="18"/>
      <c r="J241" s="19" t="str">
        <f aca="false">IF($A241="","",ROUND(MIN(D241,OldCeil)*DaysOld/DIM+MIN(D241,NewCeil)*DaysNew/DIM,0))</f>
        <v/>
      </c>
      <c r="K241" s="19" t="str">
        <f aca="false">IF($A241="","",IF(UPPER(H241)="Y",ROUND(D241,0),J241))</f>
        <v/>
      </c>
      <c r="L241" s="19" t="str">
        <f aca="false">IF($A241="","",IF(UPPER(G241)="N",0,J241))</f>
        <v/>
      </c>
      <c r="M241" s="19" t="str">
        <f aca="false">IF($A241="","",J241)</f>
        <v/>
      </c>
      <c r="N241" s="19" t="str">
        <f aca="false">IF($A241="","",ROUND(K241*EERate,0))</f>
        <v/>
      </c>
      <c r="O241" s="19" t="str">
        <f aca="false">IF($A241="","",ROUND(L241*EPSRate,0))</f>
        <v/>
      </c>
      <c r="P241" s="19" t="str">
        <f aca="false">IF($A241="","",N241-O241)</f>
        <v/>
      </c>
      <c r="Q241" s="11" t="str">
        <f aca="false">IF($A241="","",IF(LEN(TEXT($A241,"0"))&lt;&gt;12,"UAN not 12 digits",IF(TRIM(B241)="","Name missing",IF(N(E241)&gt;DIM,"NCP &gt; days in month",IF(AND(UPPER(G241)&lt;&gt;"Y",UPPER(G241)&lt;&gt;"N"),"EPS flag must be Y/N",IF(AND(UPPER(H241)&lt;&gt;"Y",UPPER(H241)&lt;&gt;"N"),"Full-wage flag must be Y/N",IF(K241&gt;ROUND(C241,0),"EPF wages &gt; Gross","OK")))))))</f>
        <v/>
      </c>
      <c r="R241" s="11" t="str">
        <f aca="false">IF($A241="","",TEXT($A241,"0")&amp;"#~#"&amp;UPPER(TRIM(B241))&amp;"#~#"&amp;ROUND(C241,0)&amp;"#~#"&amp;K241&amp;"#~#"&amp;L241&amp;"#~#"&amp;M241&amp;"#~#"&amp;N241&amp;"#~#"&amp;O241&amp;"#~#"&amp;P241&amp;"#~#"&amp;N(E241)&amp;"#~#"&amp;N(F241))</f>
        <v/>
      </c>
    </row>
    <row r="242" customFormat="false" ht="15" hidden="false" customHeight="false" outlineLevel="0" collapsed="false">
      <c r="A242" s="17"/>
      <c r="C242" s="18"/>
      <c r="D242" s="18"/>
      <c r="J242" s="19" t="str">
        <f aca="false">IF($A242="","",ROUND(MIN(D242,OldCeil)*DaysOld/DIM+MIN(D242,NewCeil)*DaysNew/DIM,0))</f>
        <v/>
      </c>
      <c r="K242" s="19" t="str">
        <f aca="false">IF($A242="","",IF(UPPER(H242)="Y",ROUND(D242,0),J242))</f>
        <v/>
      </c>
      <c r="L242" s="19" t="str">
        <f aca="false">IF($A242="","",IF(UPPER(G242)="N",0,J242))</f>
        <v/>
      </c>
      <c r="M242" s="19" t="str">
        <f aca="false">IF($A242="","",J242)</f>
        <v/>
      </c>
      <c r="N242" s="19" t="str">
        <f aca="false">IF($A242="","",ROUND(K242*EERate,0))</f>
        <v/>
      </c>
      <c r="O242" s="19" t="str">
        <f aca="false">IF($A242="","",ROUND(L242*EPSRate,0))</f>
        <v/>
      </c>
      <c r="P242" s="19" t="str">
        <f aca="false">IF($A242="","",N242-O242)</f>
        <v/>
      </c>
      <c r="Q242" s="11" t="str">
        <f aca="false">IF($A242="","",IF(LEN(TEXT($A242,"0"))&lt;&gt;12,"UAN not 12 digits",IF(TRIM(B242)="","Name missing",IF(N(E242)&gt;DIM,"NCP &gt; days in month",IF(AND(UPPER(G242)&lt;&gt;"Y",UPPER(G242)&lt;&gt;"N"),"EPS flag must be Y/N",IF(AND(UPPER(H242)&lt;&gt;"Y",UPPER(H242)&lt;&gt;"N"),"Full-wage flag must be Y/N",IF(K242&gt;ROUND(C242,0),"EPF wages &gt; Gross","OK")))))))</f>
        <v/>
      </c>
      <c r="R242" s="11" t="str">
        <f aca="false">IF($A242="","",TEXT($A242,"0")&amp;"#~#"&amp;UPPER(TRIM(B242))&amp;"#~#"&amp;ROUND(C242,0)&amp;"#~#"&amp;K242&amp;"#~#"&amp;L242&amp;"#~#"&amp;M242&amp;"#~#"&amp;N242&amp;"#~#"&amp;O242&amp;"#~#"&amp;P242&amp;"#~#"&amp;N(E242)&amp;"#~#"&amp;N(F242))</f>
        <v/>
      </c>
    </row>
    <row r="243" customFormat="false" ht="15" hidden="false" customHeight="false" outlineLevel="0" collapsed="false">
      <c r="A243" s="17"/>
      <c r="C243" s="18"/>
      <c r="D243" s="18"/>
      <c r="J243" s="19" t="str">
        <f aca="false">IF($A243="","",ROUND(MIN(D243,OldCeil)*DaysOld/DIM+MIN(D243,NewCeil)*DaysNew/DIM,0))</f>
        <v/>
      </c>
      <c r="K243" s="19" t="str">
        <f aca="false">IF($A243="","",IF(UPPER(H243)="Y",ROUND(D243,0),J243))</f>
        <v/>
      </c>
      <c r="L243" s="19" t="str">
        <f aca="false">IF($A243="","",IF(UPPER(G243)="N",0,J243))</f>
        <v/>
      </c>
      <c r="M243" s="19" t="str">
        <f aca="false">IF($A243="","",J243)</f>
        <v/>
      </c>
      <c r="N243" s="19" t="str">
        <f aca="false">IF($A243="","",ROUND(K243*EERate,0))</f>
        <v/>
      </c>
      <c r="O243" s="19" t="str">
        <f aca="false">IF($A243="","",ROUND(L243*EPSRate,0))</f>
        <v/>
      </c>
      <c r="P243" s="19" t="str">
        <f aca="false">IF($A243="","",N243-O243)</f>
        <v/>
      </c>
      <c r="Q243" s="11" t="str">
        <f aca="false">IF($A243="","",IF(LEN(TEXT($A243,"0"))&lt;&gt;12,"UAN not 12 digits",IF(TRIM(B243)="","Name missing",IF(N(E243)&gt;DIM,"NCP &gt; days in month",IF(AND(UPPER(G243)&lt;&gt;"Y",UPPER(G243)&lt;&gt;"N"),"EPS flag must be Y/N",IF(AND(UPPER(H243)&lt;&gt;"Y",UPPER(H243)&lt;&gt;"N"),"Full-wage flag must be Y/N",IF(K243&gt;ROUND(C243,0),"EPF wages &gt; Gross","OK")))))))</f>
        <v/>
      </c>
      <c r="R243" s="11" t="str">
        <f aca="false">IF($A243="","",TEXT($A243,"0")&amp;"#~#"&amp;UPPER(TRIM(B243))&amp;"#~#"&amp;ROUND(C243,0)&amp;"#~#"&amp;K243&amp;"#~#"&amp;L243&amp;"#~#"&amp;M243&amp;"#~#"&amp;N243&amp;"#~#"&amp;O243&amp;"#~#"&amp;P243&amp;"#~#"&amp;N(E243)&amp;"#~#"&amp;N(F243))</f>
        <v/>
      </c>
    </row>
    <row r="244" customFormat="false" ht="15" hidden="false" customHeight="false" outlineLevel="0" collapsed="false">
      <c r="A244" s="17"/>
      <c r="C244" s="18"/>
      <c r="D244" s="18"/>
      <c r="J244" s="19" t="str">
        <f aca="false">IF($A244="","",ROUND(MIN(D244,OldCeil)*DaysOld/DIM+MIN(D244,NewCeil)*DaysNew/DIM,0))</f>
        <v/>
      </c>
      <c r="K244" s="19" t="str">
        <f aca="false">IF($A244="","",IF(UPPER(H244)="Y",ROUND(D244,0),J244))</f>
        <v/>
      </c>
      <c r="L244" s="19" t="str">
        <f aca="false">IF($A244="","",IF(UPPER(G244)="N",0,J244))</f>
        <v/>
      </c>
      <c r="M244" s="19" t="str">
        <f aca="false">IF($A244="","",J244)</f>
        <v/>
      </c>
      <c r="N244" s="19" t="str">
        <f aca="false">IF($A244="","",ROUND(K244*EERate,0))</f>
        <v/>
      </c>
      <c r="O244" s="19" t="str">
        <f aca="false">IF($A244="","",ROUND(L244*EPSRate,0))</f>
        <v/>
      </c>
      <c r="P244" s="19" t="str">
        <f aca="false">IF($A244="","",N244-O244)</f>
        <v/>
      </c>
      <c r="Q244" s="11" t="str">
        <f aca="false">IF($A244="","",IF(LEN(TEXT($A244,"0"))&lt;&gt;12,"UAN not 12 digits",IF(TRIM(B244)="","Name missing",IF(N(E244)&gt;DIM,"NCP &gt; days in month",IF(AND(UPPER(G244)&lt;&gt;"Y",UPPER(G244)&lt;&gt;"N"),"EPS flag must be Y/N",IF(AND(UPPER(H244)&lt;&gt;"Y",UPPER(H244)&lt;&gt;"N"),"Full-wage flag must be Y/N",IF(K244&gt;ROUND(C244,0),"EPF wages &gt; Gross","OK")))))))</f>
        <v/>
      </c>
      <c r="R244" s="11" t="str">
        <f aca="false">IF($A244="","",TEXT($A244,"0")&amp;"#~#"&amp;UPPER(TRIM(B244))&amp;"#~#"&amp;ROUND(C244,0)&amp;"#~#"&amp;K244&amp;"#~#"&amp;L244&amp;"#~#"&amp;M244&amp;"#~#"&amp;N244&amp;"#~#"&amp;O244&amp;"#~#"&amp;P244&amp;"#~#"&amp;N(E244)&amp;"#~#"&amp;N(F244))</f>
        <v/>
      </c>
    </row>
    <row r="245" customFormat="false" ht="15" hidden="false" customHeight="false" outlineLevel="0" collapsed="false">
      <c r="A245" s="17"/>
      <c r="C245" s="18"/>
      <c r="D245" s="18"/>
      <c r="J245" s="19" t="str">
        <f aca="false">IF($A245="","",ROUND(MIN(D245,OldCeil)*DaysOld/DIM+MIN(D245,NewCeil)*DaysNew/DIM,0))</f>
        <v/>
      </c>
      <c r="K245" s="19" t="str">
        <f aca="false">IF($A245="","",IF(UPPER(H245)="Y",ROUND(D245,0),J245))</f>
        <v/>
      </c>
      <c r="L245" s="19" t="str">
        <f aca="false">IF($A245="","",IF(UPPER(G245)="N",0,J245))</f>
        <v/>
      </c>
      <c r="M245" s="19" t="str">
        <f aca="false">IF($A245="","",J245)</f>
        <v/>
      </c>
      <c r="N245" s="19" t="str">
        <f aca="false">IF($A245="","",ROUND(K245*EERate,0))</f>
        <v/>
      </c>
      <c r="O245" s="19" t="str">
        <f aca="false">IF($A245="","",ROUND(L245*EPSRate,0))</f>
        <v/>
      </c>
      <c r="P245" s="19" t="str">
        <f aca="false">IF($A245="","",N245-O245)</f>
        <v/>
      </c>
      <c r="Q245" s="11" t="str">
        <f aca="false">IF($A245="","",IF(LEN(TEXT($A245,"0"))&lt;&gt;12,"UAN not 12 digits",IF(TRIM(B245)="","Name missing",IF(N(E245)&gt;DIM,"NCP &gt; days in month",IF(AND(UPPER(G245)&lt;&gt;"Y",UPPER(G245)&lt;&gt;"N"),"EPS flag must be Y/N",IF(AND(UPPER(H245)&lt;&gt;"Y",UPPER(H245)&lt;&gt;"N"),"Full-wage flag must be Y/N",IF(K245&gt;ROUND(C245,0),"EPF wages &gt; Gross","OK")))))))</f>
        <v/>
      </c>
      <c r="R245" s="11" t="str">
        <f aca="false">IF($A245="","",TEXT($A245,"0")&amp;"#~#"&amp;UPPER(TRIM(B245))&amp;"#~#"&amp;ROUND(C245,0)&amp;"#~#"&amp;K245&amp;"#~#"&amp;L245&amp;"#~#"&amp;M245&amp;"#~#"&amp;N245&amp;"#~#"&amp;O245&amp;"#~#"&amp;P245&amp;"#~#"&amp;N(E245)&amp;"#~#"&amp;N(F245))</f>
        <v/>
      </c>
    </row>
    <row r="246" customFormat="false" ht="15" hidden="false" customHeight="false" outlineLevel="0" collapsed="false">
      <c r="A246" s="17"/>
      <c r="C246" s="18"/>
      <c r="D246" s="18"/>
      <c r="J246" s="19" t="str">
        <f aca="false">IF($A246="","",ROUND(MIN(D246,OldCeil)*DaysOld/DIM+MIN(D246,NewCeil)*DaysNew/DIM,0))</f>
        <v/>
      </c>
      <c r="K246" s="19" t="str">
        <f aca="false">IF($A246="","",IF(UPPER(H246)="Y",ROUND(D246,0),J246))</f>
        <v/>
      </c>
      <c r="L246" s="19" t="str">
        <f aca="false">IF($A246="","",IF(UPPER(G246)="N",0,J246))</f>
        <v/>
      </c>
      <c r="M246" s="19" t="str">
        <f aca="false">IF($A246="","",J246)</f>
        <v/>
      </c>
      <c r="N246" s="19" t="str">
        <f aca="false">IF($A246="","",ROUND(K246*EERate,0))</f>
        <v/>
      </c>
      <c r="O246" s="19" t="str">
        <f aca="false">IF($A246="","",ROUND(L246*EPSRate,0))</f>
        <v/>
      </c>
      <c r="P246" s="19" t="str">
        <f aca="false">IF($A246="","",N246-O246)</f>
        <v/>
      </c>
      <c r="Q246" s="11" t="str">
        <f aca="false">IF($A246="","",IF(LEN(TEXT($A246,"0"))&lt;&gt;12,"UAN not 12 digits",IF(TRIM(B246)="","Name missing",IF(N(E246)&gt;DIM,"NCP &gt; days in month",IF(AND(UPPER(G246)&lt;&gt;"Y",UPPER(G246)&lt;&gt;"N"),"EPS flag must be Y/N",IF(AND(UPPER(H246)&lt;&gt;"Y",UPPER(H246)&lt;&gt;"N"),"Full-wage flag must be Y/N",IF(K246&gt;ROUND(C246,0),"EPF wages &gt; Gross","OK")))))))</f>
        <v/>
      </c>
      <c r="R246" s="11" t="str">
        <f aca="false">IF($A246="","",TEXT($A246,"0")&amp;"#~#"&amp;UPPER(TRIM(B246))&amp;"#~#"&amp;ROUND(C246,0)&amp;"#~#"&amp;K246&amp;"#~#"&amp;L246&amp;"#~#"&amp;M246&amp;"#~#"&amp;N246&amp;"#~#"&amp;O246&amp;"#~#"&amp;P246&amp;"#~#"&amp;N(E246)&amp;"#~#"&amp;N(F246))</f>
        <v/>
      </c>
    </row>
    <row r="247" customFormat="false" ht="15" hidden="false" customHeight="false" outlineLevel="0" collapsed="false">
      <c r="A247" s="17"/>
      <c r="C247" s="18"/>
      <c r="D247" s="18"/>
      <c r="J247" s="19" t="str">
        <f aca="false">IF($A247="","",ROUND(MIN(D247,OldCeil)*DaysOld/DIM+MIN(D247,NewCeil)*DaysNew/DIM,0))</f>
        <v/>
      </c>
      <c r="K247" s="19" t="str">
        <f aca="false">IF($A247="","",IF(UPPER(H247)="Y",ROUND(D247,0),J247))</f>
        <v/>
      </c>
      <c r="L247" s="19" t="str">
        <f aca="false">IF($A247="","",IF(UPPER(G247)="N",0,J247))</f>
        <v/>
      </c>
      <c r="M247" s="19" t="str">
        <f aca="false">IF($A247="","",J247)</f>
        <v/>
      </c>
      <c r="N247" s="19" t="str">
        <f aca="false">IF($A247="","",ROUND(K247*EERate,0))</f>
        <v/>
      </c>
      <c r="O247" s="19" t="str">
        <f aca="false">IF($A247="","",ROUND(L247*EPSRate,0))</f>
        <v/>
      </c>
      <c r="P247" s="19" t="str">
        <f aca="false">IF($A247="","",N247-O247)</f>
        <v/>
      </c>
      <c r="Q247" s="11" t="str">
        <f aca="false">IF($A247="","",IF(LEN(TEXT($A247,"0"))&lt;&gt;12,"UAN not 12 digits",IF(TRIM(B247)="","Name missing",IF(N(E247)&gt;DIM,"NCP &gt; days in month",IF(AND(UPPER(G247)&lt;&gt;"Y",UPPER(G247)&lt;&gt;"N"),"EPS flag must be Y/N",IF(AND(UPPER(H247)&lt;&gt;"Y",UPPER(H247)&lt;&gt;"N"),"Full-wage flag must be Y/N",IF(K247&gt;ROUND(C247,0),"EPF wages &gt; Gross","OK")))))))</f>
        <v/>
      </c>
      <c r="R247" s="11" t="str">
        <f aca="false">IF($A247="","",TEXT($A247,"0")&amp;"#~#"&amp;UPPER(TRIM(B247))&amp;"#~#"&amp;ROUND(C247,0)&amp;"#~#"&amp;K247&amp;"#~#"&amp;L247&amp;"#~#"&amp;M247&amp;"#~#"&amp;N247&amp;"#~#"&amp;O247&amp;"#~#"&amp;P247&amp;"#~#"&amp;N(E247)&amp;"#~#"&amp;N(F247))</f>
        <v/>
      </c>
    </row>
    <row r="248" customFormat="false" ht="15" hidden="false" customHeight="false" outlineLevel="0" collapsed="false">
      <c r="A248" s="17"/>
      <c r="C248" s="18"/>
      <c r="D248" s="18"/>
      <c r="J248" s="19" t="str">
        <f aca="false">IF($A248="","",ROUND(MIN(D248,OldCeil)*DaysOld/DIM+MIN(D248,NewCeil)*DaysNew/DIM,0))</f>
        <v/>
      </c>
      <c r="K248" s="19" t="str">
        <f aca="false">IF($A248="","",IF(UPPER(H248)="Y",ROUND(D248,0),J248))</f>
        <v/>
      </c>
      <c r="L248" s="19" t="str">
        <f aca="false">IF($A248="","",IF(UPPER(G248)="N",0,J248))</f>
        <v/>
      </c>
      <c r="M248" s="19" t="str">
        <f aca="false">IF($A248="","",J248)</f>
        <v/>
      </c>
      <c r="N248" s="19" t="str">
        <f aca="false">IF($A248="","",ROUND(K248*EERate,0))</f>
        <v/>
      </c>
      <c r="O248" s="19" t="str">
        <f aca="false">IF($A248="","",ROUND(L248*EPSRate,0))</f>
        <v/>
      </c>
      <c r="P248" s="19" t="str">
        <f aca="false">IF($A248="","",N248-O248)</f>
        <v/>
      </c>
      <c r="Q248" s="11" t="str">
        <f aca="false">IF($A248="","",IF(LEN(TEXT($A248,"0"))&lt;&gt;12,"UAN not 12 digits",IF(TRIM(B248)="","Name missing",IF(N(E248)&gt;DIM,"NCP &gt; days in month",IF(AND(UPPER(G248)&lt;&gt;"Y",UPPER(G248)&lt;&gt;"N"),"EPS flag must be Y/N",IF(AND(UPPER(H248)&lt;&gt;"Y",UPPER(H248)&lt;&gt;"N"),"Full-wage flag must be Y/N",IF(K248&gt;ROUND(C248,0),"EPF wages &gt; Gross","OK")))))))</f>
        <v/>
      </c>
      <c r="R248" s="11" t="str">
        <f aca="false">IF($A248="","",TEXT($A248,"0")&amp;"#~#"&amp;UPPER(TRIM(B248))&amp;"#~#"&amp;ROUND(C248,0)&amp;"#~#"&amp;K248&amp;"#~#"&amp;L248&amp;"#~#"&amp;M248&amp;"#~#"&amp;N248&amp;"#~#"&amp;O248&amp;"#~#"&amp;P248&amp;"#~#"&amp;N(E248)&amp;"#~#"&amp;N(F248))</f>
        <v/>
      </c>
    </row>
    <row r="249" customFormat="false" ht="15" hidden="false" customHeight="false" outlineLevel="0" collapsed="false">
      <c r="A249" s="17"/>
      <c r="C249" s="18"/>
      <c r="D249" s="18"/>
      <c r="J249" s="19" t="str">
        <f aca="false">IF($A249="","",ROUND(MIN(D249,OldCeil)*DaysOld/DIM+MIN(D249,NewCeil)*DaysNew/DIM,0))</f>
        <v/>
      </c>
      <c r="K249" s="19" t="str">
        <f aca="false">IF($A249="","",IF(UPPER(H249)="Y",ROUND(D249,0),J249))</f>
        <v/>
      </c>
      <c r="L249" s="19" t="str">
        <f aca="false">IF($A249="","",IF(UPPER(G249)="N",0,J249))</f>
        <v/>
      </c>
      <c r="M249" s="19" t="str">
        <f aca="false">IF($A249="","",J249)</f>
        <v/>
      </c>
      <c r="N249" s="19" t="str">
        <f aca="false">IF($A249="","",ROUND(K249*EERate,0))</f>
        <v/>
      </c>
      <c r="O249" s="19" t="str">
        <f aca="false">IF($A249="","",ROUND(L249*EPSRate,0))</f>
        <v/>
      </c>
      <c r="P249" s="19" t="str">
        <f aca="false">IF($A249="","",N249-O249)</f>
        <v/>
      </c>
      <c r="Q249" s="11" t="str">
        <f aca="false">IF($A249="","",IF(LEN(TEXT($A249,"0"))&lt;&gt;12,"UAN not 12 digits",IF(TRIM(B249)="","Name missing",IF(N(E249)&gt;DIM,"NCP &gt; days in month",IF(AND(UPPER(G249)&lt;&gt;"Y",UPPER(G249)&lt;&gt;"N"),"EPS flag must be Y/N",IF(AND(UPPER(H249)&lt;&gt;"Y",UPPER(H249)&lt;&gt;"N"),"Full-wage flag must be Y/N",IF(K249&gt;ROUND(C249,0),"EPF wages &gt; Gross","OK")))))))</f>
        <v/>
      </c>
      <c r="R249" s="11" t="str">
        <f aca="false">IF($A249="","",TEXT($A249,"0")&amp;"#~#"&amp;UPPER(TRIM(B249))&amp;"#~#"&amp;ROUND(C249,0)&amp;"#~#"&amp;K249&amp;"#~#"&amp;L249&amp;"#~#"&amp;M249&amp;"#~#"&amp;N249&amp;"#~#"&amp;O249&amp;"#~#"&amp;P249&amp;"#~#"&amp;N(E249)&amp;"#~#"&amp;N(F249))</f>
        <v/>
      </c>
    </row>
    <row r="250" customFormat="false" ht="15" hidden="false" customHeight="false" outlineLevel="0" collapsed="false">
      <c r="A250" s="17"/>
      <c r="C250" s="18"/>
      <c r="D250" s="18"/>
      <c r="J250" s="19" t="str">
        <f aca="false">IF($A250="","",ROUND(MIN(D250,OldCeil)*DaysOld/DIM+MIN(D250,NewCeil)*DaysNew/DIM,0))</f>
        <v/>
      </c>
      <c r="K250" s="19" t="str">
        <f aca="false">IF($A250="","",IF(UPPER(H250)="Y",ROUND(D250,0),J250))</f>
        <v/>
      </c>
      <c r="L250" s="19" t="str">
        <f aca="false">IF($A250="","",IF(UPPER(G250)="N",0,J250))</f>
        <v/>
      </c>
      <c r="M250" s="19" t="str">
        <f aca="false">IF($A250="","",J250)</f>
        <v/>
      </c>
      <c r="N250" s="19" t="str">
        <f aca="false">IF($A250="","",ROUND(K250*EERate,0))</f>
        <v/>
      </c>
      <c r="O250" s="19" t="str">
        <f aca="false">IF($A250="","",ROUND(L250*EPSRate,0))</f>
        <v/>
      </c>
      <c r="P250" s="19" t="str">
        <f aca="false">IF($A250="","",N250-O250)</f>
        <v/>
      </c>
      <c r="Q250" s="11" t="str">
        <f aca="false">IF($A250="","",IF(LEN(TEXT($A250,"0"))&lt;&gt;12,"UAN not 12 digits",IF(TRIM(B250)="","Name missing",IF(N(E250)&gt;DIM,"NCP &gt; days in month",IF(AND(UPPER(G250)&lt;&gt;"Y",UPPER(G250)&lt;&gt;"N"),"EPS flag must be Y/N",IF(AND(UPPER(H250)&lt;&gt;"Y",UPPER(H250)&lt;&gt;"N"),"Full-wage flag must be Y/N",IF(K250&gt;ROUND(C250,0),"EPF wages &gt; Gross","OK")))))))</f>
        <v/>
      </c>
      <c r="R250" s="11" t="str">
        <f aca="false">IF($A250="","",TEXT($A250,"0")&amp;"#~#"&amp;UPPER(TRIM(B250))&amp;"#~#"&amp;ROUND(C250,0)&amp;"#~#"&amp;K250&amp;"#~#"&amp;L250&amp;"#~#"&amp;M250&amp;"#~#"&amp;N250&amp;"#~#"&amp;O250&amp;"#~#"&amp;P250&amp;"#~#"&amp;N(E250)&amp;"#~#"&amp;N(F250))</f>
        <v/>
      </c>
    </row>
    <row r="251" customFormat="false" ht="15" hidden="false" customHeight="false" outlineLevel="0" collapsed="false">
      <c r="A251" s="17"/>
      <c r="C251" s="18"/>
      <c r="D251" s="18"/>
      <c r="J251" s="19" t="str">
        <f aca="false">IF($A251="","",ROUND(MIN(D251,OldCeil)*DaysOld/DIM+MIN(D251,NewCeil)*DaysNew/DIM,0))</f>
        <v/>
      </c>
      <c r="K251" s="19" t="str">
        <f aca="false">IF($A251="","",IF(UPPER(H251)="Y",ROUND(D251,0),J251))</f>
        <v/>
      </c>
      <c r="L251" s="19" t="str">
        <f aca="false">IF($A251="","",IF(UPPER(G251)="N",0,J251))</f>
        <v/>
      </c>
      <c r="M251" s="19" t="str">
        <f aca="false">IF($A251="","",J251)</f>
        <v/>
      </c>
      <c r="N251" s="19" t="str">
        <f aca="false">IF($A251="","",ROUND(K251*EERate,0))</f>
        <v/>
      </c>
      <c r="O251" s="19" t="str">
        <f aca="false">IF($A251="","",ROUND(L251*EPSRate,0))</f>
        <v/>
      </c>
      <c r="P251" s="19" t="str">
        <f aca="false">IF($A251="","",N251-O251)</f>
        <v/>
      </c>
      <c r="Q251" s="11" t="str">
        <f aca="false">IF($A251="","",IF(LEN(TEXT($A251,"0"))&lt;&gt;12,"UAN not 12 digits",IF(TRIM(B251)="","Name missing",IF(N(E251)&gt;DIM,"NCP &gt; days in month",IF(AND(UPPER(G251)&lt;&gt;"Y",UPPER(G251)&lt;&gt;"N"),"EPS flag must be Y/N",IF(AND(UPPER(H251)&lt;&gt;"Y",UPPER(H251)&lt;&gt;"N"),"Full-wage flag must be Y/N",IF(K251&gt;ROUND(C251,0),"EPF wages &gt; Gross","OK")))))))</f>
        <v/>
      </c>
      <c r="R251" s="11" t="str">
        <f aca="false">IF($A251="","",TEXT($A251,"0")&amp;"#~#"&amp;UPPER(TRIM(B251))&amp;"#~#"&amp;ROUND(C251,0)&amp;"#~#"&amp;K251&amp;"#~#"&amp;L251&amp;"#~#"&amp;M251&amp;"#~#"&amp;N251&amp;"#~#"&amp;O251&amp;"#~#"&amp;P251&amp;"#~#"&amp;N(E251)&amp;"#~#"&amp;N(F251))</f>
        <v/>
      </c>
    </row>
    <row r="252" customFormat="false" ht="15" hidden="false" customHeight="false" outlineLevel="0" collapsed="false">
      <c r="A252" s="17"/>
      <c r="C252" s="18"/>
      <c r="D252" s="18"/>
      <c r="J252" s="19" t="str">
        <f aca="false">IF($A252="","",ROUND(MIN(D252,OldCeil)*DaysOld/DIM+MIN(D252,NewCeil)*DaysNew/DIM,0))</f>
        <v/>
      </c>
      <c r="K252" s="19" t="str">
        <f aca="false">IF($A252="","",IF(UPPER(H252)="Y",ROUND(D252,0),J252))</f>
        <v/>
      </c>
      <c r="L252" s="19" t="str">
        <f aca="false">IF($A252="","",IF(UPPER(G252)="N",0,J252))</f>
        <v/>
      </c>
      <c r="M252" s="19" t="str">
        <f aca="false">IF($A252="","",J252)</f>
        <v/>
      </c>
      <c r="N252" s="19" t="str">
        <f aca="false">IF($A252="","",ROUND(K252*EERate,0))</f>
        <v/>
      </c>
      <c r="O252" s="19" t="str">
        <f aca="false">IF($A252="","",ROUND(L252*EPSRate,0))</f>
        <v/>
      </c>
      <c r="P252" s="19" t="str">
        <f aca="false">IF($A252="","",N252-O252)</f>
        <v/>
      </c>
      <c r="Q252" s="11" t="str">
        <f aca="false">IF($A252="","",IF(LEN(TEXT($A252,"0"))&lt;&gt;12,"UAN not 12 digits",IF(TRIM(B252)="","Name missing",IF(N(E252)&gt;DIM,"NCP &gt; days in month",IF(AND(UPPER(G252)&lt;&gt;"Y",UPPER(G252)&lt;&gt;"N"),"EPS flag must be Y/N",IF(AND(UPPER(H252)&lt;&gt;"Y",UPPER(H252)&lt;&gt;"N"),"Full-wage flag must be Y/N",IF(K252&gt;ROUND(C252,0),"EPF wages &gt; Gross","OK")))))))</f>
        <v/>
      </c>
      <c r="R252" s="11" t="str">
        <f aca="false">IF($A252="","",TEXT($A252,"0")&amp;"#~#"&amp;UPPER(TRIM(B252))&amp;"#~#"&amp;ROUND(C252,0)&amp;"#~#"&amp;K252&amp;"#~#"&amp;L252&amp;"#~#"&amp;M252&amp;"#~#"&amp;N252&amp;"#~#"&amp;O252&amp;"#~#"&amp;P252&amp;"#~#"&amp;N(E252)&amp;"#~#"&amp;N(F252))</f>
        <v/>
      </c>
    </row>
    <row r="253" customFormat="false" ht="15" hidden="false" customHeight="false" outlineLevel="0" collapsed="false">
      <c r="A253" s="17"/>
      <c r="C253" s="18"/>
      <c r="D253" s="18"/>
      <c r="J253" s="19" t="str">
        <f aca="false">IF($A253="","",ROUND(MIN(D253,OldCeil)*DaysOld/DIM+MIN(D253,NewCeil)*DaysNew/DIM,0))</f>
        <v/>
      </c>
      <c r="K253" s="19" t="str">
        <f aca="false">IF($A253="","",IF(UPPER(H253)="Y",ROUND(D253,0),J253))</f>
        <v/>
      </c>
      <c r="L253" s="19" t="str">
        <f aca="false">IF($A253="","",IF(UPPER(G253)="N",0,J253))</f>
        <v/>
      </c>
      <c r="M253" s="19" t="str">
        <f aca="false">IF($A253="","",J253)</f>
        <v/>
      </c>
      <c r="N253" s="19" t="str">
        <f aca="false">IF($A253="","",ROUND(K253*EERate,0))</f>
        <v/>
      </c>
      <c r="O253" s="19" t="str">
        <f aca="false">IF($A253="","",ROUND(L253*EPSRate,0))</f>
        <v/>
      </c>
      <c r="P253" s="19" t="str">
        <f aca="false">IF($A253="","",N253-O253)</f>
        <v/>
      </c>
      <c r="Q253" s="11" t="str">
        <f aca="false">IF($A253="","",IF(LEN(TEXT($A253,"0"))&lt;&gt;12,"UAN not 12 digits",IF(TRIM(B253)="","Name missing",IF(N(E253)&gt;DIM,"NCP &gt; days in month",IF(AND(UPPER(G253)&lt;&gt;"Y",UPPER(G253)&lt;&gt;"N"),"EPS flag must be Y/N",IF(AND(UPPER(H253)&lt;&gt;"Y",UPPER(H253)&lt;&gt;"N"),"Full-wage flag must be Y/N",IF(K253&gt;ROUND(C253,0),"EPF wages &gt; Gross","OK")))))))</f>
        <v/>
      </c>
      <c r="R253" s="11" t="str">
        <f aca="false">IF($A253="","",TEXT($A253,"0")&amp;"#~#"&amp;UPPER(TRIM(B253))&amp;"#~#"&amp;ROUND(C253,0)&amp;"#~#"&amp;K253&amp;"#~#"&amp;L253&amp;"#~#"&amp;M253&amp;"#~#"&amp;N253&amp;"#~#"&amp;O253&amp;"#~#"&amp;P253&amp;"#~#"&amp;N(E253)&amp;"#~#"&amp;N(F253))</f>
        <v/>
      </c>
    </row>
    <row r="254" customFormat="false" ht="15" hidden="false" customHeight="false" outlineLevel="0" collapsed="false">
      <c r="A254" s="17"/>
      <c r="C254" s="18"/>
      <c r="D254" s="18"/>
      <c r="J254" s="19" t="str">
        <f aca="false">IF($A254="","",ROUND(MIN(D254,OldCeil)*DaysOld/DIM+MIN(D254,NewCeil)*DaysNew/DIM,0))</f>
        <v/>
      </c>
      <c r="K254" s="19" t="str">
        <f aca="false">IF($A254="","",IF(UPPER(H254)="Y",ROUND(D254,0),J254))</f>
        <v/>
      </c>
      <c r="L254" s="19" t="str">
        <f aca="false">IF($A254="","",IF(UPPER(G254)="N",0,J254))</f>
        <v/>
      </c>
      <c r="M254" s="19" t="str">
        <f aca="false">IF($A254="","",J254)</f>
        <v/>
      </c>
      <c r="N254" s="19" t="str">
        <f aca="false">IF($A254="","",ROUND(K254*EERate,0))</f>
        <v/>
      </c>
      <c r="O254" s="19" t="str">
        <f aca="false">IF($A254="","",ROUND(L254*EPSRate,0))</f>
        <v/>
      </c>
      <c r="P254" s="19" t="str">
        <f aca="false">IF($A254="","",N254-O254)</f>
        <v/>
      </c>
      <c r="Q254" s="11" t="str">
        <f aca="false">IF($A254="","",IF(LEN(TEXT($A254,"0"))&lt;&gt;12,"UAN not 12 digits",IF(TRIM(B254)="","Name missing",IF(N(E254)&gt;DIM,"NCP &gt; days in month",IF(AND(UPPER(G254)&lt;&gt;"Y",UPPER(G254)&lt;&gt;"N"),"EPS flag must be Y/N",IF(AND(UPPER(H254)&lt;&gt;"Y",UPPER(H254)&lt;&gt;"N"),"Full-wage flag must be Y/N",IF(K254&gt;ROUND(C254,0),"EPF wages &gt; Gross","OK")))))))</f>
        <v/>
      </c>
      <c r="R254" s="11" t="str">
        <f aca="false">IF($A254="","",TEXT($A254,"0")&amp;"#~#"&amp;UPPER(TRIM(B254))&amp;"#~#"&amp;ROUND(C254,0)&amp;"#~#"&amp;K254&amp;"#~#"&amp;L254&amp;"#~#"&amp;M254&amp;"#~#"&amp;N254&amp;"#~#"&amp;O254&amp;"#~#"&amp;P254&amp;"#~#"&amp;N(E254)&amp;"#~#"&amp;N(F254))</f>
        <v/>
      </c>
    </row>
    <row r="255" customFormat="false" ht="15" hidden="false" customHeight="false" outlineLevel="0" collapsed="false">
      <c r="A255" s="17"/>
      <c r="C255" s="18"/>
      <c r="D255" s="18"/>
      <c r="J255" s="19" t="str">
        <f aca="false">IF($A255="","",ROUND(MIN(D255,OldCeil)*DaysOld/DIM+MIN(D255,NewCeil)*DaysNew/DIM,0))</f>
        <v/>
      </c>
      <c r="K255" s="19" t="str">
        <f aca="false">IF($A255="","",IF(UPPER(H255)="Y",ROUND(D255,0),J255))</f>
        <v/>
      </c>
      <c r="L255" s="19" t="str">
        <f aca="false">IF($A255="","",IF(UPPER(G255)="N",0,J255))</f>
        <v/>
      </c>
      <c r="M255" s="19" t="str">
        <f aca="false">IF($A255="","",J255)</f>
        <v/>
      </c>
      <c r="N255" s="19" t="str">
        <f aca="false">IF($A255="","",ROUND(K255*EERate,0))</f>
        <v/>
      </c>
      <c r="O255" s="19" t="str">
        <f aca="false">IF($A255="","",ROUND(L255*EPSRate,0))</f>
        <v/>
      </c>
      <c r="P255" s="19" t="str">
        <f aca="false">IF($A255="","",N255-O255)</f>
        <v/>
      </c>
      <c r="Q255" s="11" t="str">
        <f aca="false">IF($A255="","",IF(LEN(TEXT($A255,"0"))&lt;&gt;12,"UAN not 12 digits",IF(TRIM(B255)="","Name missing",IF(N(E255)&gt;DIM,"NCP &gt; days in month",IF(AND(UPPER(G255)&lt;&gt;"Y",UPPER(G255)&lt;&gt;"N"),"EPS flag must be Y/N",IF(AND(UPPER(H255)&lt;&gt;"Y",UPPER(H255)&lt;&gt;"N"),"Full-wage flag must be Y/N",IF(K255&gt;ROUND(C255,0),"EPF wages &gt; Gross","OK")))))))</f>
        <v/>
      </c>
      <c r="R255" s="11" t="str">
        <f aca="false">IF($A255="","",TEXT($A255,"0")&amp;"#~#"&amp;UPPER(TRIM(B255))&amp;"#~#"&amp;ROUND(C255,0)&amp;"#~#"&amp;K255&amp;"#~#"&amp;L255&amp;"#~#"&amp;M255&amp;"#~#"&amp;N255&amp;"#~#"&amp;O255&amp;"#~#"&amp;P255&amp;"#~#"&amp;N(E255)&amp;"#~#"&amp;N(F255))</f>
        <v/>
      </c>
    </row>
    <row r="256" customFormat="false" ht="15" hidden="false" customHeight="false" outlineLevel="0" collapsed="false">
      <c r="A256" s="17"/>
      <c r="C256" s="18"/>
      <c r="D256" s="18"/>
      <c r="J256" s="19" t="str">
        <f aca="false">IF($A256="","",ROUND(MIN(D256,OldCeil)*DaysOld/DIM+MIN(D256,NewCeil)*DaysNew/DIM,0))</f>
        <v/>
      </c>
      <c r="K256" s="19" t="str">
        <f aca="false">IF($A256="","",IF(UPPER(H256)="Y",ROUND(D256,0),J256))</f>
        <v/>
      </c>
      <c r="L256" s="19" t="str">
        <f aca="false">IF($A256="","",IF(UPPER(G256)="N",0,J256))</f>
        <v/>
      </c>
      <c r="M256" s="19" t="str">
        <f aca="false">IF($A256="","",J256)</f>
        <v/>
      </c>
      <c r="N256" s="19" t="str">
        <f aca="false">IF($A256="","",ROUND(K256*EERate,0))</f>
        <v/>
      </c>
      <c r="O256" s="19" t="str">
        <f aca="false">IF($A256="","",ROUND(L256*EPSRate,0))</f>
        <v/>
      </c>
      <c r="P256" s="19" t="str">
        <f aca="false">IF($A256="","",N256-O256)</f>
        <v/>
      </c>
      <c r="Q256" s="11" t="str">
        <f aca="false">IF($A256="","",IF(LEN(TEXT($A256,"0"))&lt;&gt;12,"UAN not 12 digits",IF(TRIM(B256)="","Name missing",IF(N(E256)&gt;DIM,"NCP &gt; days in month",IF(AND(UPPER(G256)&lt;&gt;"Y",UPPER(G256)&lt;&gt;"N"),"EPS flag must be Y/N",IF(AND(UPPER(H256)&lt;&gt;"Y",UPPER(H256)&lt;&gt;"N"),"Full-wage flag must be Y/N",IF(K256&gt;ROUND(C256,0),"EPF wages &gt; Gross","OK")))))))</f>
        <v/>
      </c>
      <c r="R256" s="11" t="str">
        <f aca="false">IF($A256="","",TEXT($A256,"0")&amp;"#~#"&amp;UPPER(TRIM(B256))&amp;"#~#"&amp;ROUND(C256,0)&amp;"#~#"&amp;K256&amp;"#~#"&amp;L256&amp;"#~#"&amp;M256&amp;"#~#"&amp;N256&amp;"#~#"&amp;O256&amp;"#~#"&amp;P256&amp;"#~#"&amp;N(E256)&amp;"#~#"&amp;N(F256))</f>
        <v/>
      </c>
    </row>
    <row r="257" customFormat="false" ht="15" hidden="false" customHeight="false" outlineLevel="0" collapsed="false">
      <c r="A257" s="17"/>
      <c r="C257" s="18"/>
      <c r="D257" s="18"/>
      <c r="J257" s="19" t="str">
        <f aca="false">IF($A257="","",ROUND(MIN(D257,OldCeil)*DaysOld/DIM+MIN(D257,NewCeil)*DaysNew/DIM,0))</f>
        <v/>
      </c>
      <c r="K257" s="19" t="str">
        <f aca="false">IF($A257="","",IF(UPPER(H257)="Y",ROUND(D257,0),J257))</f>
        <v/>
      </c>
      <c r="L257" s="19" t="str">
        <f aca="false">IF($A257="","",IF(UPPER(G257)="N",0,J257))</f>
        <v/>
      </c>
      <c r="M257" s="19" t="str">
        <f aca="false">IF($A257="","",J257)</f>
        <v/>
      </c>
      <c r="N257" s="19" t="str">
        <f aca="false">IF($A257="","",ROUND(K257*EERate,0))</f>
        <v/>
      </c>
      <c r="O257" s="19" t="str">
        <f aca="false">IF($A257="","",ROUND(L257*EPSRate,0))</f>
        <v/>
      </c>
      <c r="P257" s="19" t="str">
        <f aca="false">IF($A257="","",N257-O257)</f>
        <v/>
      </c>
      <c r="Q257" s="11" t="str">
        <f aca="false">IF($A257="","",IF(LEN(TEXT($A257,"0"))&lt;&gt;12,"UAN not 12 digits",IF(TRIM(B257)="","Name missing",IF(N(E257)&gt;DIM,"NCP &gt; days in month",IF(AND(UPPER(G257)&lt;&gt;"Y",UPPER(G257)&lt;&gt;"N"),"EPS flag must be Y/N",IF(AND(UPPER(H257)&lt;&gt;"Y",UPPER(H257)&lt;&gt;"N"),"Full-wage flag must be Y/N",IF(K257&gt;ROUND(C257,0),"EPF wages &gt; Gross","OK")))))))</f>
        <v/>
      </c>
      <c r="R257" s="11" t="str">
        <f aca="false">IF($A257="","",TEXT($A257,"0")&amp;"#~#"&amp;UPPER(TRIM(B257))&amp;"#~#"&amp;ROUND(C257,0)&amp;"#~#"&amp;K257&amp;"#~#"&amp;L257&amp;"#~#"&amp;M257&amp;"#~#"&amp;N257&amp;"#~#"&amp;O257&amp;"#~#"&amp;P257&amp;"#~#"&amp;N(E257)&amp;"#~#"&amp;N(F257))</f>
        <v/>
      </c>
    </row>
    <row r="258" customFormat="false" ht="15" hidden="false" customHeight="false" outlineLevel="0" collapsed="false">
      <c r="A258" s="17"/>
      <c r="C258" s="18"/>
      <c r="D258" s="18"/>
      <c r="J258" s="19" t="str">
        <f aca="false">IF($A258="","",ROUND(MIN(D258,OldCeil)*DaysOld/DIM+MIN(D258,NewCeil)*DaysNew/DIM,0))</f>
        <v/>
      </c>
      <c r="K258" s="19" t="str">
        <f aca="false">IF($A258="","",IF(UPPER(H258)="Y",ROUND(D258,0),J258))</f>
        <v/>
      </c>
      <c r="L258" s="19" t="str">
        <f aca="false">IF($A258="","",IF(UPPER(G258)="N",0,J258))</f>
        <v/>
      </c>
      <c r="M258" s="19" t="str">
        <f aca="false">IF($A258="","",J258)</f>
        <v/>
      </c>
      <c r="N258" s="19" t="str">
        <f aca="false">IF($A258="","",ROUND(K258*EERate,0))</f>
        <v/>
      </c>
      <c r="O258" s="19" t="str">
        <f aca="false">IF($A258="","",ROUND(L258*EPSRate,0))</f>
        <v/>
      </c>
      <c r="P258" s="19" t="str">
        <f aca="false">IF($A258="","",N258-O258)</f>
        <v/>
      </c>
      <c r="Q258" s="11" t="str">
        <f aca="false">IF($A258="","",IF(LEN(TEXT($A258,"0"))&lt;&gt;12,"UAN not 12 digits",IF(TRIM(B258)="","Name missing",IF(N(E258)&gt;DIM,"NCP &gt; days in month",IF(AND(UPPER(G258)&lt;&gt;"Y",UPPER(G258)&lt;&gt;"N"),"EPS flag must be Y/N",IF(AND(UPPER(H258)&lt;&gt;"Y",UPPER(H258)&lt;&gt;"N"),"Full-wage flag must be Y/N",IF(K258&gt;ROUND(C258,0),"EPF wages &gt; Gross","OK")))))))</f>
        <v/>
      </c>
      <c r="R258" s="11" t="str">
        <f aca="false">IF($A258="","",TEXT($A258,"0")&amp;"#~#"&amp;UPPER(TRIM(B258))&amp;"#~#"&amp;ROUND(C258,0)&amp;"#~#"&amp;K258&amp;"#~#"&amp;L258&amp;"#~#"&amp;M258&amp;"#~#"&amp;N258&amp;"#~#"&amp;O258&amp;"#~#"&amp;P258&amp;"#~#"&amp;N(E258)&amp;"#~#"&amp;N(F258))</f>
        <v/>
      </c>
    </row>
    <row r="259" customFormat="false" ht="15" hidden="false" customHeight="false" outlineLevel="0" collapsed="false">
      <c r="A259" s="17"/>
      <c r="C259" s="18"/>
      <c r="D259" s="18"/>
      <c r="J259" s="19" t="str">
        <f aca="false">IF($A259="","",ROUND(MIN(D259,OldCeil)*DaysOld/DIM+MIN(D259,NewCeil)*DaysNew/DIM,0))</f>
        <v/>
      </c>
      <c r="K259" s="19" t="str">
        <f aca="false">IF($A259="","",IF(UPPER(H259)="Y",ROUND(D259,0),J259))</f>
        <v/>
      </c>
      <c r="L259" s="19" t="str">
        <f aca="false">IF($A259="","",IF(UPPER(G259)="N",0,J259))</f>
        <v/>
      </c>
      <c r="M259" s="19" t="str">
        <f aca="false">IF($A259="","",J259)</f>
        <v/>
      </c>
      <c r="N259" s="19" t="str">
        <f aca="false">IF($A259="","",ROUND(K259*EERate,0))</f>
        <v/>
      </c>
      <c r="O259" s="19" t="str">
        <f aca="false">IF($A259="","",ROUND(L259*EPSRate,0))</f>
        <v/>
      </c>
      <c r="P259" s="19" t="str">
        <f aca="false">IF($A259="","",N259-O259)</f>
        <v/>
      </c>
      <c r="Q259" s="11" t="str">
        <f aca="false">IF($A259="","",IF(LEN(TEXT($A259,"0"))&lt;&gt;12,"UAN not 12 digits",IF(TRIM(B259)="","Name missing",IF(N(E259)&gt;DIM,"NCP &gt; days in month",IF(AND(UPPER(G259)&lt;&gt;"Y",UPPER(G259)&lt;&gt;"N"),"EPS flag must be Y/N",IF(AND(UPPER(H259)&lt;&gt;"Y",UPPER(H259)&lt;&gt;"N"),"Full-wage flag must be Y/N",IF(K259&gt;ROUND(C259,0),"EPF wages &gt; Gross","OK")))))))</f>
        <v/>
      </c>
      <c r="R259" s="11" t="str">
        <f aca="false">IF($A259="","",TEXT($A259,"0")&amp;"#~#"&amp;UPPER(TRIM(B259))&amp;"#~#"&amp;ROUND(C259,0)&amp;"#~#"&amp;K259&amp;"#~#"&amp;L259&amp;"#~#"&amp;M259&amp;"#~#"&amp;N259&amp;"#~#"&amp;O259&amp;"#~#"&amp;P259&amp;"#~#"&amp;N(E259)&amp;"#~#"&amp;N(F259))</f>
        <v/>
      </c>
    </row>
    <row r="260" customFormat="false" ht="15" hidden="false" customHeight="false" outlineLevel="0" collapsed="false">
      <c r="A260" s="17"/>
      <c r="C260" s="18"/>
      <c r="D260" s="18"/>
      <c r="J260" s="19" t="str">
        <f aca="false">IF($A260="","",ROUND(MIN(D260,OldCeil)*DaysOld/DIM+MIN(D260,NewCeil)*DaysNew/DIM,0))</f>
        <v/>
      </c>
      <c r="K260" s="19" t="str">
        <f aca="false">IF($A260="","",IF(UPPER(H260)="Y",ROUND(D260,0),J260))</f>
        <v/>
      </c>
      <c r="L260" s="19" t="str">
        <f aca="false">IF($A260="","",IF(UPPER(G260)="N",0,J260))</f>
        <v/>
      </c>
      <c r="M260" s="19" t="str">
        <f aca="false">IF($A260="","",J260)</f>
        <v/>
      </c>
      <c r="N260" s="19" t="str">
        <f aca="false">IF($A260="","",ROUND(K260*EERate,0))</f>
        <v/>
      </c>
      <c r="O260" s="19" t="str">
        <f aca="false">IF($A260="","",ROUND(L260*EPSRate,0))</f>
        <v/>
      </c>
      <c r="P260" s="19" t="str">
        <f aca="false">IF($A260="","",N260-O260)</f>
        <v/>
      </c>
      <c r="Q260" s="11" t="str">
        <f aca="false">IF($A260="","",IF(LEN(TEXT($A260,"0"))&lt;&gt;12,"UAN not 12 digits",IF(TRIM(B260)="","Name missing",IF(N(E260)&gt;DIM,"NCP &gt; days in month",IF(AND(UPPER(G260)&lt;&gt;"Y",UPPER(G260)&lt;&gt;"N"),"EPS flag must be Y/N",IF(AND(UPPER(H260)&lt;&gt;"Y",UPPER(H260)&lt;&gt;"N"),"Full-wage flag must be Y/N",IF(K260&gt;ROUND(C260,0),"EPF wages &gt; Gross","OK")))))))</f>
        <v/>
      </c>
      <c r="R260" s="11" t="str">
        <f aca="false">IF($A260="","",TEXT($A260,"0")&amp;"#~#"&amp;UPPER(TRIM(B260))&amp;"#~#"&amp;ROUND(C260,0)&amp;"#~#"&amp;K260&amp;"#~#"&amp;L260&amp;"#~#"&amp;M260&amp;"#~#"&amp;N260&amp;"#~#"&amp;O260&amp;"#~#"&amp;P260&amp;"#~#"&amp;N(E260)&amp;"#~#"&amp;N(F260))</f>
        <v/>
      </c>
    </row>
    <row r="261" customFormat="false" ht="15" hidden="false" customHeight="false" outlineLevel="0" collapsed="false">
      <c r="A261" s="17"/>
      <c r="C261" s="18"/>
      <c r="D261" s="18"/>
      <c r="J261" s="19" t="str">
        <f aca="false">IF($A261="","",ROUND(MIN(D261,OldCeil)*DaysOld/DIM+MIN(D261,NewCeil)*DaysNew/DIM,0))</f>
        <v/>
      </c>
      <c r="K261" s="19" t="str">
        <f aca="false">IF($A261="","",IF(UPPER(H261)="Y",ROUND(D261,0),J261))</f>
        <v/>
      </c>
      <c r="L261" s="19" t="str">
        <f aca="false">IF($A261="","",IF(UPPER(G261)="N",0,J261))</f>
        <v/>
      </c>
      <c r="M261" s="19" t="str">
        <f aca="false">IF($A261="","",J261)</f>
        <v/>
      </c>
      <c r="N261" s="19" t="str">
        <f aca="false">IF($A261="","",ROUND(K261*EERate,0))</f>
        <v/>
      </c>
      <c r="O261" s="19" t="str">
        <f aca="false">IF($A261="","",ROUND(L261*EPSRate,0))</f>
        <v/>
      </c>
      <c r="P261" s="19" t="str">
        <f aca="false">IF($A261="","",N261-O261)</f>
        <v/>
      </c>
      <c r="Q261" s="11" t="str">
        <f aca="false">IF($A261="","",IF(LEN(TEXT($A261,"0"))&lt;&gt;12,"UAN not 12 digits",IF(TRIM(B261)="","Name missing",IF(N(E261)&gt;DIM,"NCP &gt; days in month",IF(AND(UPPER(G261)&lt;&gt;"Y",UPPER(G261)&lt;&gt;"N"),"EPS flag must be Y/N",IF(AND(UPPER(H261)&lt;&gt;"Y",UPPER(H261)&lt;&gt;"N"),"Full-wage flag must be Y/N",IF(K261&gt;ROUND(C261,0),"EPF wages &gt; Gross","OK")))))))</f>
        <v/>
      </c>
      <c r="R261" s="11" t="str">
        <f aca="false">IF($A261="","",TEXT($A261,"0")&amp;"#~#"&amp;UPPER(TRIM(B261))&amp;"#~#"&amp;ROUND(C261,0)&amp;"#~#"&amp;K261&amp;"#~#"&amp;L261&amp;"#~#"&amp;M261&amp;"#~#"&amp;N261&amp;"#~#"&amp;O261&amp;"#~#"&amp;P261&amp;"#~#"&amp;N(E261)&amp;"#~#"&amp;N(F261))</f>
        <v/>
      </c>
    </row>
    <row r="262" customFormat="false" ht="15" hidden="false" customHeight="false" outlineLevel="0" collapsed="false">
      <c r="A262" s="17"/>
      <c r="C262" s="18"/>
      <c r="D262" s="18"/>
      <c r="J262" s="19" t="str">
        <f aca="false">IF($A262="","",ROUND(MIN(D262,OldCeil)*DaysOld/DIM+MIN(D262,NewCeil)*DaysNew/DIM,0))</f>
        <v/>
      </c>
      <c r="K262" s="19" t="str">
        <f aca="false">IF($A262="","",IF(UPPER(H262)="Y",ROUND(D262,0),J262))</f>
        <v/>
      </c>
      <c r="L262" s="19" t="str">
        <f aca="false">IF($A262="","",IF(UPPER(G262)="N",0,J262))</f>
        <v/>
      </c>
      <c r="M262" s="19" t="str">
        <f aca="false">IF($A262="","",J262)</f>
        <v/>
      </c>
      <c r="N262" s="19" t="str">
        <f aca="false">IF($A262="","",ROUND(K262*EERate,0))</f>
        <v/>
      </c>
      <c r="O262" s="19" t="str">
        <f aca="false">IF($A262="","",ROUND(L262*EPSRate,0))</f>
        <v/>
      </c>
      <c r="P262" s="19" t="str">
        <f aca="false">IF($A262="","",N262-O262)</f>
        <v/>
      </c>
      <c r="Q262" s="11" t="str">
        <f aca="false">IF($A262="","",IF(LEN(TEXT($A262,"0"))&lt;&gt;12,"UAN not 12 digits",IF(TRIM(B262)="","Name missing",IF(N(E262)&gt;DIM,"NCP &gt; days in month",IF(AND(UPPER(G262)&lt;&gt;"Y",UPPER(G262)&lt;&gt;"N"),"EPS flag must be Y/N",IF(AND(UPPER(H262)&lt;&gt;"Y",UPPER(H262)&lt;&gt;"N"),"Full-wage flag must be Y/N",IF(K262&gt;ROUND(C262,0),"EPF wages &gt; Gross","OK")))))))</f>
        <v/>
      </c>
      <c r="R262" s="11" t="str">
        <f aca="false">IF($A262="","",TEXT($A262,"0")&amp;"#~#"&amp;UPPER(TRIM(B262))&amp;"#~#"&amp;ROUND(C262,0)&amp;"#~#"&amp;K262&amp;"#~#"&amp;L262&amp;"#~#"&amp;M262&amp;"#~#"&amp;N262&amp;"#~#"&amp;O262&amp;"#~#"&amp;P262&amp;"#~#"&amp;N(E262)&amp;"#~#"&amp;N(F262))</f>
        <v/>
      </c>
    </row>
    <row r="263" customFormat="false" ht="15" hidden="false" customHeight="false" outlineLevel="0" collapsed="false">
      <c r="A263" s="17"/>
      <c r="C263" s="18"/>
      <c r="D263" s="18"/>
      <c r="J263" s="19" t="str">
        <f aca="false">IF($A263="","",ROUND(MIN(D263,OldCeil)*DaysOld/DIM+MIN(D263,NewCeil)*DaysNew/DIM,0))</f>
        <v/>
      </c>
      <c r="K263" s="19" t="str">
        <f aca="false">IF($A263="","",IF(UPPER(H263)="Y",ROUND(D263,0),J263))</f>
        <v/>
      </c>
      <c r="L263" s="19" t="str">
        <f aca="false">IF($A263="","",IF(UPPER(G263)="N",0,J263))</f>
        <v/>
      </c>
      <c r="M263" s="19" t="str">
        <f aca="false">IF($A263="","",J263)</f>
        <v/>
      </c>
      <c r="N263" s="19" t="str">
        <f aca="false">IF($A263="","",ROUND(K263*EERate,0))</f>
        <v/>
      </c>
      <c r="O263" s="19" t="str">
        <f aca="false">IF($A263="","",ROUND(L263*EPSRate,0))</f>
        <v/>
      </c>
      <c r="P263" s="19" t="str">
        <f aca="false">IF($A263="","",N263-O263)</f>
        <v/>
      </c>
      <c r="Q263" s="11" t="str">
        <f aca="false">IF($A263="","",IF(LEN(TEXT($A263,"0"))&lt;&gt;12,"UAN not 12 digits",IF(TRIM(B263)="","Name missing",IF(N(E263)&gt;DIM,"NCP &gt; days in month",IF(AND(UPPER(G263)&lt;&gt;"Y",UPPER(G263)&lt;&gt;"N"),"EPS flag must be Y/N",IF(AND(UPPER(H263)&lt;&gt;"Y",UPPER(H263)&lt;&gt;"N"),"Full-wage flag must be Y/N",IF(K263&gt;ROUND(C263,0),"EPF wages &gt; Gross","OK")))))))</f>
        <v/>
      </c>
      <c r="R263" s="11" t="str">
        <f aca="false">IF($A263="","",TEXT($A263,"0")&amp;"#~#"&amp;UPPER(TRIM(B263))&amp;"#~#"&amp;ROUND(C263,0)&amp;"#~#"&amp;K263&amp;"#~#"&amp;L263&amp;"#~#"&amp;M263&amp;"#~#"&amp;N263&amp;"#~#"&amp;O263&amp;"#~#"&amp;P263&amp;"#~#"&amp;N(E263)&amp;"#~#"&amp;N(F263))</f>
        <v/>
      </c>
    </row>
    <row r="264" customFormat="false" ht="15" hidden="false" customHeight="false" outlineLevel="0" collapsed="false">
      <c r="A264" s="17"/>
      <c r="C264" s="18"/>
      <c r="D264" s="18"/>
      <c r="J264" s="19" t="str">
        <f aca="false">IF($A264="","",ROUND(MIN(D264,OldCeil)*DaysOld/DIM+MIN(D264,NewCeil)*DaysNew/DIM,0))</f>
        <v/>
      </c>
      <c r="K264" s="19" t="str">
        <f aca="false">IF($A264="","",IF(UPPER(H264)="Y",ROUND(D264,0),J264))</f>
        <v/>
      </c>
      <c r="L264" s="19" t="str">
        <f aca="false">IF($A264="","",IF(UPPER(G264)="N",0,J264))</f>
        <v/>
      </c>
      <c r="M264" s="19" t="str">
        <f aca="false">IF($A264="","",J264)</f>
        <v/>
      </c>
      <c r="N264" s="19" t="str">
        <f aca="false">IF($A264="","",ROUND(K264*EERate,0))</f>
        <v/>
      </c>
      <c r="O264" s="19" t="str">
        <f aca="false">IF($A264="","",ROUND(L264*EPSRate,0))</f>
        <v/>
      </c>
      <c r="P264" s="19" t="str">
        <f aca="false">IF($A264="","",N264-O264)</f>
        <v/>
      </c>
      <c r="Q264" s="11" t="str">
        <f aca="false">IF($A264="","",IF(LEN(TEXT($A264,"0"))&lt;&gt;12,"UAN not 12 digits",IF(TRIM(B264)="","Name missing",IF(N(E264)&gt;DIM,"NCP &gt; days in month",IF(AND(UPPER(G264)&lt;&gt;"Y",UPPER(G264)&lt;&gt;"N"),"EPS flag must be Y/N",IF(AND(UPPER(H264)&lt;&gt;"Y",UPPER(H264)&lt;&gt;"N"),"Full-wage flag must be Y/N",IF(K264&gt;ROUND(C264,0),"EPF wages &gt; Gross","OK")))))))</f>
        <v/>
      </c>
      <c r="R264" s="11" t="str">
        <f aca="false">IF($A264="","",TEXT($A264,"0")&amp;"#~#"&amp;UPPER(TRIM(B264))&amp;"#~#"&amp;ROUND(C264,0)&amp;"#~#"&amp;K264&amp;"#~#"&amp;L264&amp;"#~#"&amp;M264&amp;"#~#"&amp;N264&amp;"#~#"&amp;O264&amp;"#~#"&amp;P264&amp;"#~#"&amp;N(E264)&amp;"#~#"&amp;N(F264))</f>
        <v/>
      </c>
    </row>
    <row r="265" customFormat="false" ht="15" hidden="false" customHeight="false" outlineLevel="0" collapsed="false">
      <c r="A265" s="17"/>
      <c r="C265" s="18"/>
      <c r="D265" s="18"/>
      <c r="J265" s="19" t="str">
        <f aca="false">IF($A265="","",ROUND(MIN(D265,OldCeil)*DaysOld/DIM+MIN(D265,NewCeil)*DaysNew/DIM,0))</f>
        <v/>
      </c>
      <c r="K265" s="19" t="str">
        <f aca="false">IF($A265="","",IF(UPPER(H265)="Y",ROUND(D265,0),J265))</f>
        <v/>
      </c>
      <c r="L265" s="19" t="str">
        <f aca="false">IF($A265="","",IF(UPPER(G265)="N",0,J265))</f>
        <v/>
      </c>
      <c r="M265" s="19" t="str">
        <f aca="false">IF($A265="","",J265)</f>
        <v/>
      </c>
      <c r="N265" s="19" t="str">
        <f aca="false">IF($A265="","",ROUND(K265*EERate,0))</f>
        <v/>
      </c>
      <c r="O265" s="19" t="str">
        <f aca="false">IF($A265="","",ROUND(L265*EPSRate,0))</f>
        <v/>
      </c>
      <c r="P265" s="19" t="str">
        <f aca="false">IF($A265="","",N265-O265)</f>
        <v/>
      </c>
      <c r="Q265" s="11" t="str">
        <f aca="false">IF($A265="","",IF(LEN(TEXT($A265,"0"))&lt;&gt;12,"UAN not 12 digits",IF(TRIM(B265)="","Name missing",IF(N(E265)&gt;DIM,"NCP &gt; days in month",IF(AND(UPPER(G265)&lt;&gt;"Y",UPPER(G265)&lt;&gt;"N"),"EPS flag must be Y/N",IF(AND(UPPER(H265)&lt;&gt;"Y",UPPER(H265)&lt;&gt;"N"),"Full-wage flag must be Y/N",IF(K265&gt;ROUND(C265,0),"EPF wages &gt; Gross","OK")))))))</f>
        <v/>
      </c>
      <c r="R265" s="11" t="str">
        <f aca="false">IF($A265="","",TEXT($A265,"0")&amp;"#~#"&amp;UPPER(TRIM(B265))&amp;"#~#"&amp;ROUND(C265,0)&amp;"#~#"&amp;K265&amp;"#~#"&amp;L265&amp;"#~#"&amp;M265&amp;"#~#"&amp;N265&amp;"#~#"&amp;O265&amp;"#~#"&amp;P265&amp;"#~#"&amp;N(E265)&amp;"#~#"&amp;N(F265))</f>
        <v/>
      </c>
    </row>
    <row r="266" customFormat="false" ht="15" hidden="false" customHeight="false" outlineLevel="0" collapsed="false">
      <c r="A266" s="17"/>
      <c r="C266" s="18"/>
      <c r="D266" s="18"/>
      <c r="J266" s="19" t="str">
        <f aca="false">IF($A266="","",ROUND(MIN(D266,OldCeil)*DaysOld/DIM+MIN(D266,NewCeil)*DaysNew/DIM,0))</f>
        <v/>
      </c>
      <c r="K266" s="19" t="str">
        <f aca="false">IF($A266="","",IF(UPPER(H266)="Y",ROUND(D266,0),J266))</f>
        <v/>
      </c>
      <c r="L266" s="19" t="str">
        <f aca="false">IF($A266="","",IF(UPPER(G266)="N",0,J266))</f>
        <v/>
      </c>
      <c r="M266" s="19" t="str">
        <f aca="false">IF($A266="","",J266)</f>
        <v/>
      </c>
      <c r="N266" s="19" t="str">
        <f aca="false">IF($A266="","",ROUND(K266*EERate,0))</f>
        <v/>
      </c>
      <c r="O266" s="19" t="str">
        <f aca="false">IF($A266="","",ROUND(L266*EPSRate,0))</f>
        <v/>
      </c>
      <c r="P266" s="19" t="str">
        <f aca="false">IF($A266="","",N266-O266)</f>
        <v/>
      </c>
      <c r="Q266" s="11" t="str">
        <f aca="false">IF($A266="","",IF(LEN(TEXT($A266,"0"))&lt;&gt;12,"UAN not 12 digits",IF(TRIM(B266)="","Name missing",IF(N(E266)&gt;DIM,"NCP &gt; days in month",IF(AND(UPPER(G266)&lt;&gt;"Y",UPPER(G266)&lt;&gt;"N"),"EPS flag must be Y/N",IF(AND(UPPER(H266)&lt;&gt;"Y",UPPER(H266)&lt;&gt;"N"),"Full-wage flag must be Y/N",IF(K266&gt;ROUND(C266,0),"EPF wages &gt; Gross","OK")))))))</f>
        <v/>
      </c>
      <c r="R266" s="11" t="str">
        <f aca="false">IF($A266="","",TEXT($A266,"0")&amp;"#~#"&amp;UPPER(TRIM(B266))&amp;"#~#"&amp;ROUND(C266,0)&amp;"#~#"&amp;K266&amp;"#~#"&amp;L266&amp;"#~#"&amp;M266&amp;"#~#"&amp;N266&amp;"#~#"&amp;O266&amp;"#~#"&amp;P266&amp;"#~#"&amp;N(E266)&amp;"#~#"&amp;N(F266))</f>
        <v/>
      </c>
    </row>
    <row r="267" customFormat="false" ht="15" hidden="false" customHeight="false" outlineLevel="0" collapsed="false">
      <c r="A267" s="17"/>
      <c r="C267" s="18"/>
      <c r="D267" s="18"/>
      <c r="J267" s="19" t="str">
        <f aca="false">IF($A267="","",ROUND(MIN(D267,OldCeil)*DaysOld/DIM+MIN(D267,NewCeil)*DaysNew/DIM,0))</f>
        <v/>
      </c>
      <c r="K267" s="19" t="str">
        <f aca="false">IF($A267="","",IF(UPPER(H267)="Y",ROUND(D267,0),J267))</f>
        <v/>
      </c>
      <c r="L267" s="19" t="str">
        <f aca="false">IF($A267="","",IF(UPPER(G267)="N",0,J267))</f>
        <v/>
      </c>
      <c r="M267" s="19" t="str">
        <f aca="false">IF($A267="","",J267)</f>
        <v/>
      </c>
      <c r="N267" s="19" t="str">
        <f aca="false">IF($A267="","",ROUND(K267*EERate,0))</f>
        <v/>
      </c>
      <c r="O267" s="19" t="str">
        <f aca="false">IF($A267="","",ROUND(L267*EPSRate,0))</f>
        <v/>
      </c>
      <c r="P267" s="19" t="str">
        <f aca="false">IF($A267="","",N267-O267)</f>
        <v/>
      </c>
      <c r="Q267" s="11" t="str">
        <f aca="false">IF($A267="","",IF(LEN(TEXT($A267,"0"))&lt;&gt;12,"UAN not 12 digits",IF(TRIM(B267)="","Name missing",IF(N(E267)&gt;DIM,"NCP &gt; days in month",IF(AND(UPPER(G267)&lt;&gt;"Y",UPPER(G267)&lt;&gt;"N"),"EPS flag must be Y/N",IF(AND(UPPER(H267)&lt;&gt;"Y",UPPER(H267)&lt;&gt;"N"),"Full-wage flag must be Y/N",IF(K267&gt;ROUND(C267,0),"EPF wages &gt; Gross","OK")))))))</f>
        <v/>
      </c>
      <c r="R267" s="11" t="str">
        <f aca="false">IF($A267="","",TEXT($A267,"0")&amp;"#~#"&amp;UPPER(TRIM(B267))&amp;"#~#"&amp;ROUND(C267,0)&amp;"#~#"&amp;K267&amp;"#~#"&amp;L267&amp;"#~#"&amp;M267&amp;"#~#"&amp;N267&amp;"#~#"&amp;O267&amp;"#~#"&amp;P267&amp;"#~#"&amp;N(E267)&amp;"#~#"&amp;N(F267))</f>
        <v/>
      </c>
    </row>
    <row r="268" customFormat="false" ht="15" hidden="false" customHeight="false" outlineLevel="0" collapsed="false">
      <c r="A268" s="17"/>
      <c r="C268" s="18"/>
      <c r="D268" s="18"/>
      <c r="J268" s="19" t="str">
        <f aca="false">IF($A268="","",ROUND(MIN(D268,OldCeil)*DaysOld/DIM+MIN(D268,NewCeil)*DaysNew/DIM,0))</f>
        <v/>
      </c>
      <c r="K268" s="19" t="str">
        <f aca="false">IF($A268="","",IF(UPPER(H268)="Y",ROUND(D268,0),J268))</f>
        <v/>
      </c>
      <c r="L268" s="19" t="str">
        <f aca="false">IF($A268="","",IF(UPPER(G268)="N",0,J268))</f>
        <v/>
      </c>
      <c r="M268" s="19" t="str">
        <f aca="false">IF($A268="","",J268)</f>
        <v/>
      </c>
      <c r="N268" s="19" t="str">
        <f aca="false">IF($A268="","",ROUND(K268*EERate,0))</f>
        <v/>
      </c>
      <c r="O268" s="19" t="str">
        <f aca="false">IF($A268="","",ROUND(L268*EPSRate,0))</f>
        <v/>
      </c>
      <c r="P268" s="19" t="str">
        <f aca="false">IF($A268="","",N268-O268)</f>
        <v/>
      </c>
      <c r="Q268" s="11" t="str">
        <f aca="false">IF($A268="","",IF(LEN(TEXT($A268,"0"))&lt;&gt;12,"UAN not 12 digits",IF(TRIM(B268)="","Name missing",IF(N(E268)&gt;DIM,"NCP &gt; days in month",IF(AND(UPPER(G268)&lt;&gt;"Y",UPPER(G268)&lt;&gt;"N"),"EPS flag must be Y/N",IF(AND(UPPER(H268)&lt;&gt;"Y",UPPER(H268)&lt;&gt;"N"),"Full-wage flag must be Y/N",IF(K268&gt;ROUND(C268,0),"EPF wages &gt; Gross","OK")))))))</f>
        <v/>
      </c>
      <c r="R268" s="11" t="str">
        <f aca="false">IF($A268="","",TEXT($A268,"0")&amp;"#~#"&amp;UPPER(TRIM(B268))&amp;"#~#"&amp;ROUND(C268,0)&amp;"#~#"&amp;K268&amp;"#~#"&amp;L268&amp;"#~#"&amp;M268&amp;"#~#"&amp;N268&amp;"#~#"&amp;O268&amp;"#~#"&amp;P268&amp;"#~#"&amp;N(E268)&amp;"#~#"&amp;N(F268))</f>
        <v/>
      </c>
    </row>
    <row r="269" customFormat="false" ht="15" hidden="false" customHeight="false" outlineLevel="0" collapsed="false">
      <c r="A269" s="17"/>
      <c r="C269" s="18"/>
      <c r="D269" s="18"/>
      <c r="J269" s="19" t="str">
        <f aca="false">IF($A269="","",ROUND(MIN(D269,OldCeil)*DaysOld/DIM+MIN(D269,NewCeil)*DaysNew/DIM,0))</f>
        <v/>
      </c>
      <c r="K269" s="19" t="str">
        <f aca="false">IF($A269="","",IF(UPPER(H269)="Y",ROUND(D269,0),J269))</f>
        <v/>
      </c>
      <c r="L269" s="19" t="str">
        <f aca="false">IF($A269="","",IF(UPPER(G269)="N",0,J269))</f>
        <v/>
      </c>
      <c r="M269" s="19" t="str">
        <f aca="false">IF($A269="","",J269)</f>
        <v/>
      </c>
      <c r="N269" s="19" t="str">
        <f aca="false">IF($A269="","",ROUND(K269*EERate,0))</f>
        <v/>
      </c>
      <c r="O269" s="19" t="str">
        <f aca="false">IF($A269="","",ROUND(L269*EPSRate,0))</f>
        <v/>
      </c>
      <c r="P269" s="19" t="str">
        <f aca="false">IF($A269="","",N269-O269)</f>
        <v/>
      </c>
      <c r="Q269" s="11" t="str">
        <f aca="false">IF($A269="","",IF(LEN(TEXT($A269,"0"))&lt;&gt;12,"UAN not 12 digits",IF(TRIM(B269)="","Name missing",IF(N(E269)&gt;DIM,"NCP &gt; days in month",IF(AND(UPPER(G269)&lt;&gt;"Y",UPPER(G269)&lt;&gt;"N"),"EPS flag must be Y/N",IF(AND(UPPER(H269)&lt;&gt;"Y",UPPER(H269)&lt;&gt;"N"),"Full-wage flag must be Y/N",IF(K269&gt;ROUND(C269,0),"EPF wages &gt; Gross","OK")))))))</f>
        <v/>
      </c>
      <c r="R269" s="11" t="str">
        <f aca="false">IF($A269="","",TEXT($A269,"0")&amp;"#~#"&amp;UPPER(TRIM(B269))&amp;"#~#"&amp;ROUND(C269,0)&amp;"#~#"&amp;K269&amp;"#~#"&amp;L269&amp;"#~#"&amp;M269&amp;"#~#"&amp;N269&amp;"#~#"&amp;O269&amp;"#~#"&amp;P269&amp;"#~#"&amp;N(E269)&amp;"#~#"&amp;N(F269))</f>
        <v/>
      </c>
    </row>
    <row r="270" customFormat="false" ht="15" hidden="false" customHeight="false" outlineLevel="0" collapsed="false">
      <c r="A270" s="17"/>
      <c r="C270" s="18"/>
      <c r="D270" s="18"/>
      <c r="J270" s="19" t="str">
        <f aca="false">IF($A270="","",ROUND(MIN(D270,OldCeil)*DaysOld/DIM+MIN(D270,NewCeil)*DaysNew/DIM,0))</f>
        <v/>
      </c>
      <c r="K270" s="19" t="str">
        <f aca="false">IF($A270="","",IF(UPPER(H270)="Y",ROUND(D270,0),J270))</f>
        <v/>
      </c>
      <c r="L270" s="19" t="str">
        <f aca="false">IF($A270="","",IF(UPPER(G270)="N",0,J270))</f>
        <v/>
      </c>
      <c r="M270" s="19" t="str">
        <f aca="false">IF($A270="","",J270)</f>
        <v/>
      </c>
      <c r="N270" s="19" t="str">
        <f aca="false">IF($A270="","",ROUND(K270*EERate,0))</f>
        <v/>
      </c>
      <c r="O270" s="19" t="str">
        <f aca="false">IF($A270="","",ROUND(L270*EPSRate,0))</f>
        <v/>
      </c>
      <c r="P270" s="19" t="str">
        <f aca="false">IF($A270="","",N270-O270)</f>
        <v/>
      </c>
      <c r="Q270" s="11" t="str">
        <f aca="false">IF($A270="","",IF(LEN(TEXT($A270,"0"))&lt;&gt;12,"UAN not 12 digits",IF(TRIM(B270)="","Name missing",IF(N(E270)&gt;DIM,"NCP &gt; days in month",IF(AND(UPPER(G270)&lt;&gt;"Y",UPPER(G270)&lt;&gt;"N"),"EPS flag must be Y/N",IF(AND(UPPER(H270)&lt;&gt;"Y",UPPER(H270)&lt;&gt;"N"),"Full-wage flag must be Y/N",IF(K270&gt;ROUND(C270,0),"EPF wages &gt; Gross","OK")))))))</f>
        <v/>
      </c>
      <c r="R270" s="11" t="str">
        <f aca="false">IF($A270="","",TEXT($A270,"0")&amp;"#~#"&amp;UPPER(TRIM(B270))&amp;"#~#"&amp;ROUND(C270,0)&amp;"#~#"&amp;K270&amp;"#~#"&amp;L270&amp;"#~#"&amp;M270&amp;"#~#"&amp;N270&amp;"#~#"&amp;O270&amp;"#~#"&amp;P270&amp;"#~#"&amp;N(E270)&amp;"#~#"&amp;N(F270))</f>
        <v/>
      </c>
    </row>
    <row r="271" customFormat="false" ht="15" hidden="false" customHeight="false" outlineLevel="0" collapsed="false">
      <c r="A271" s="17"/>
      <c r="C271" s="18"/>
      <c r="D271" s="18"/>
      <c r="J271" s="19" t="str">
        <f aca="false">IF($A271="","",ROUND(MIN(D271,OldCeil)*DaysOld/DIM+MIN(D271,NewCeil)*DaysNew/DIM,0))</f>
        <v/>
      </c>
      <c r="K271" s="19" t="str">
        <f aca="false">IF($A271="","",IF(UPPER(H271)="Y",ROUND(D271,0),J271))</f>
        <v/>
      </c>
      <c r="L271" s="19" t="str">
        <f aca="false">IF($A271="","",IF(UPPER(G271)="N",0,J271))</f>
        <v/>
      </c>
      <c r="M271" s="19" t="str">
        <f aca="false">IF($A271="","",J271)</f>
        <v/>
      </c>
      <c r="N271" s="19" t="str">
        <f aca="false">IF($A271="","",ROUND(K271*EERate,0))</f>
        <v/>
      </c>
      <c r="O271" s="19" t="str">
        <f aca="false">IF($A271="","",ROUND(L271*EPSRate,0))</f>
        <v/>
      </c>
      <c r="P271" s="19" t="str">
        <f aca="false">IF($A271="","",N271-O271)</f>
        <v/>
      </c>
      <c r="Q271" s="11" t="str">
        <f aca="false">IF($A271="","",IF(LEN(TEXT($A271,"0"))&lt;&gt;12,"UAN not 12 digits",IF(TRIM(B271)="","Name missing",IF(N(E271)&gt;DIM,"NCP &gt; days in month",IF(AND(UPPER(G271)&lt;&gt;"Y",UPPER(G271)&lt;&gt;"N"),"EPS flag must be Y/N",IF(AND(UPPER(H271)&lt;&gt;"Y",UPPER(H271)&lt;&gt;"N"),"Full-wage flag must be Y/N",IF(K271&gt;ROUND(C271,0),"EPF wages &gt; Gross","OK")))))))</f>
        <v/>
      </c>
      <c r="R271" s="11" t="str">
        <f aca="false">IF($A271="","",TEXT($A271,"0")&amp;"#~#"&amp;UPPER(TRIM(B271))&amp;"#~#"&amp;ROUND(C271,0)&amp;"#~#"&amp;K271&amp;"#~#"&amp;L271&amp;"#~#"&amp;M271&amp;"#~#"&amp;N271&amp;"#~#"&amp;O271&amp;"#~#"&amp;P271&amp;"#~#"&amp;N(E271)&amp;"#~#"&amp;N(F271))</f>
        <v/>
      </c>
    </row>
    <row r="272" customFormat="false" ht="15" hidden="false" customHeight="false" outlineLevel="0" collapsed="false">
      <c r="A272" s="17"/>
      <c r="C272" s="18"/>
      <c r="D272" s="18"/>
      <c r="J272" s="19" t="str">
        <f aca="false">IF($A272="","",ROUND(MIN(D272,OldCeil)*DaysOld/DIM+MIN(D272,NewCeil)*DaysNew/DIM,0))</f>
        <v/>
      </c>
      <c r="K272" s="19" t="str">
        <f aca="false">IF($A272="","",IF(UPPER(H272)="Y",ROUND(D272,0),J272))</f>
        <v/>
      </c>
      <c r="L272" s="19" t="str">
        <f aca="false">IF($A272="","",IF(UPPER(G272)="N",0,J272))</f>
        <v/>
      </c>
      <c r="M272" s="19" t="str">
        <f aca="false">IF($A272="","",J272)</f>
        <v/>
      </c>
      <c r="N272" s="19" t="str">
        <f aca="false">IF($A272="","",ROUND(K272*EERate,0))</f>
        <v/>
      </c>
      <c r="O272" s="19" t="str">
        <f aca="false">IF($A272="","",ROUND(L272*EPSRate,0))</f>
        <v/>
      </c>
      <c r="P272" s="19" t="str">
        <f aca="false">IF($A272="","",N272-O272)</f>
        <v/>
      </c>
      <c r="Q272" s="11" t="str">
        <f aca="false">IF($A272="","",IF(LEN(TEXT($A272,"0"))&lt;&gt;12,"UAN not 12 digits",IF(TRIM(B272)="","Name missing",IF(N(E272)&gt;DIM,"NCP &gt; days in month",IF(AND(UPPER(G272)&lt;&gt;"Y",UPPER(G272)&lt;&gt;"N"),"EPS flag must be Y/N",IF(AND(UPPER(H272)&lt;&gt;"Y",UPPER(H272)&lt;&gt;"N"),"Full-wage flag must be Y/N",IF(K272&gt;ROUND(C272,0),"EPF wages &gt; Gross","OK")))))))</f>
        <v/>
      </c>
      <c r="R272" s="11" t="str">
        <f aca="false">IF($A272="","",TEXT($A272,"0")&amp;"#~#"&amp;UPPER(TRIM(B272))&amp;"#~#"&amp;ROUND(C272,0)&amp;"#~#"&amp;K272&amp;"#~#"&amp;L272&amp;"#~#"&amp;M272&amp;"#~#"&amp;N272&amp;"#~#"&amp;O272&amp;"#~#"&amp;P272&amp;"#~#"&amp;N(E272)&amp;"#~#"&amp;N(F272))</f>
        <v/>
      </c>
    </row>
    <row r="273" customFormat="false" ht="15" hidden="false" customHeight="false" outlineLevel="0" collapsed="false">
      <c r="A273" s="17"/>
      <c r="C273" s="18"/>
      <c r="D273" s="18"/>
      <c r="J273" s="19" t="str">
        <f aca="false">IF($A273="","",ROUND(MIN(D273,OldCeil)*DaysOld/DIM+MIN(D273,NewCeil)*DaysNew/DIM,0))</f>
        <v/>
      </c>
      <c r="K273" s="19" t="str">
        <f aca="false">IF($A273="","",IF(UPPER(H273)="Y",ROUND(D273,0),J273))</f>
        <v/>
      </c>
      <c r="L273" s="19" t="str">
        <f aca="false">IF($A273="","",IF(UPPER(G273)="N",0,J273))</f>
        <v/>
      </c>
      <c r="M273" s="19" t="str">
        <f aca="false">IF($A273="","",J273)</f>
        <v/>
      </c>
      <c r="N273" s="19" t="str">
        <f aca="false">IF($A273="","",ROUND(K273*EERate,0))</f>
        <v/>
      </c>
      <c r="O273" s="19" t="str">
        <f aca="false">IF($A273="","",ROUND(L273*EPSRate,0))</f>
        <v/>
      </c>
      <c r="P273" s="19" t="str">
        <f aca="false">IF($A273="","",N273-O273)</f>
        <v/>
      </c>
      <c r="Q273" s="11" t="str">
        <f aca="false">IF($A273="","",IF(LEN(TEXT($A273,"0"))&lt;&gt;12,"UAN not 12 digits",IF(TRIM(B273)="","Name missing",IF(N(E273)&gt;DIM,"NCP &gt; days in month",IF(AND(UPPER(G273)&lt;&gt;"Y",UPPER(G273)&lt;&gt;"N"),"EPS flag must be Y/N",IF(AND(UPPER(H273)&lt;&gt;"Y",UPPER(H273)&lt;&gt;"N"),"Full-wage flag must be Y/N",IF(K273&gt;ROUND(C273,0),"EPF wages &gt; Gross","OK")))))))</f>
        <v/>
      </c>
      <c r="R273" s="11" t="str">
        <f aca="false">IF($A273="","",TEXT($A273,"0")&amp;"#~#"&amp;UPPER(TRIM(B273))&amp;"#~#"&amp;ROUND(C273,0)&amp;"#~#"&amp;K273&amp;"#~#"&amp;L273&amp;"#~#"&amp;M273&amp;"#~#"&amp;N273&amp;"#~#"&amp;O273&amp;"#~#"&amp;P273&amp;"#~#"&amp;N(E273)&amp;"#~#"&amp;N(F273))</f>
        <v/>
      </c>
    </row>
    <row r="274" customFormat="false" ht="15" hidden="false" customHeight="false" outlineLevel="0" collapsed="false">
      <c r="A274" s="17"/>
      <c r="C274" s="18"/>
      <c r="D274" s="18"/>
      <c r="J274" s="19" t="str">
        <f aca="false">IF($A274="","",ROUND(MIN(D274,OldCeil)*DaysOld/DIM+MIN(D274,NewCeil)*DaysNew/DIM,0))</f>
        <v/>
      </c>
      <c r="K274" s="19" t="str">
        <f aca="false">IF($A274="","",IF(UPPER(H274)="Y",ROUND(D274,0),J274))</f>
        <v/>
      </c>
      <c r="L274" s="19" t="str">
        <f aca="false">IF($A274="","",IF(UPPER(G274)="N",0,J274))</f>
        <v/>
      </c>
      <c r="M274" s="19" t="str">
        <f aca="false">IF($A274="","",J274)</f>
        <v/>
      </c>
      <c r="N274" s="19" t="str">
        <f aca="false">IF($A274="","",ROUND(K274*EERate,0))</f>
        <v/>
      </c>
      <c r="O274" s="19" t="str">
        <f aca="false">IF($A274="","",ROUND(L274*EPSRate,0))</f>
        <v/>
      </c>
      <c r="P274" s="19" t="str">
        <f aca="false">IF($A274="","",N274-O274)</f>
        <v/>
      </c>
      <c r="Q274" s="11" t="str">
        <f aca="false">IF($A274="","",IF(LEN(TEXT($A274,"0"))&lt;&gt;12,"UAN not 12 digits",IF(TRIM(B274)="","Name missing",IF(N(E274)&gt;DIM,"NCP &gt; days in month",IF(AND(UPPER(G274)&lt;&gt;"Y",UPPER(G274)&lt;&gt;"N"),"EPS flag must be Y/N",IF(AND(UPPER(H274)&lt;&gt;"Y",UPPER(H274)&lt;&gt;"N"),"Full-wage flag must be Y/N",IF(K274&gt;ROUND(C274,0),"EPF wages &gt; Gross","OK")))))))</f>
        <v/>
      </c>
      <c r="R274" s="11" t="str">
        <f aca="false">IF($A274="","",TEXT($A274,"0")&amp;"#~#"&amp;UPPER(TRIM(B274))&amp;"#~#"&amp;ROUND(C274,0)&amp;"#~#"&amp;K274&amp;"#~#"&amp;L274&amp;"#~#"&amp;M274&amp;"#~#"&amp;N274&amp;"#~#"&amp;O274&amp;"#~#"&amp;P274&amp;"#~#"&amp;N(E274)&amp;"#~#"&amp;N(F274))</f>
        <v/>
      </c>
    </row>
    <row r="275" customFormat="false" ht="15" hidden="false" customHeight="false" outlineLevel="0" collapsed="false">
      <c r="A275" s="17"/>
      <c r="C275" s="18"/>
      <c r="D275" s="18"/>
      <c r="J275" s="19" t="str">
        <f aca="false">IF($A275="","",ROUND(MIN(D275,OldCeil)*DaysOld/DIM+MIN(D275,NewCeil)*DaysNew/DIM,0))</f>
        <v/>
      </c>
      <c r="K275" s="19" t="str">
        <f aca="false">IF($A275="","",IF(UPPER(H275)="Y",ROUND(D275,0),J275))</f>
        <v/>
      </c>
      <c r="L275" s="19" t="str">
        <f aca="false">IF($A275="","",IF(UPPER(G275)="N",0,J275))</f>
        <v/>
      </c>
      <c r="M275" s="19" t="str">
        <f aca="false">IF($A275="","",J275)</f>
        <v/>
      </c>
      <c r="N275" s="19" t="str">
        <f aca="false">IF($A275="","",ROUND(K275*EERate,0))</f>
        <v/>
      </c>
      <c r="O275" s="19" t="str">
        <f aca="false">IF($A275="","",ROUND(L275*EPSRate,0))</f>
        <v/>
      </c>
      <c r="P275" s="19" t="str">
        <f aca="false">IF($A275="","",N275-O275)</f>
        <v/>
      </c>
      <c r="Q275" s="11" t="str">
        <f aca="false">IF($A275="","",IF(LEN(TEXT($A275,"0"))&lt;&gt;12,"UAN not 12 digits",IF(TRIM(B275)="","Name missing",IF(N(E275)&gt;DIM,"NCP &gt; days in month",IF(AND(UPPER(G275)&lt;&gt;"Y",UPPER(G275)&lt;&gt;"N"),"EPS flag must be Y/N",IF(AND(UPPER(H275)&lt;&gt;"Y",UPPER(H275)&lt;&gt;"N"),"Full-wage flag must be Y/N",IF(K275&gt;ROUND(C275,0),"EPF wages &gt; Gross","OK")))))))</f>
        <v/>
      </c>
      <c r="R275" s="11" t="str">
        <f aca="false">IF($A275="","",TEXT($A275,"0")&amp;"#~#"&amp;UPPER(TRIM(B275))&amp;"#~#"&amp;ROUND(C275,0)&amp;"#~#"&amp;K275&amp;"#~#"&amp;L275&amp;"#~#"&amp;M275&amp;"#~#"&amp;N275&amp;"#~#"&amp;O275&amp;"#~#"&amp;P275&amp;"#~#"&amp;N(E275)&amp;"#~#"&amp;N(F275))</f>
        <v/>
      </c>
    </row>
    <row r="276" customFormat="false" ht="15" hidden="false" customHeight="false" outlineLevel="0" collapsed="false">
      <c r="A276" s="17"/>
      <c r="C276" s="18"/>
      <c r="D276" s="18"/>
      <c r="J276" s="19" t="str">
        <f aca="false">IF($A276="","",ROUND(MIN(D276,OldCeil)*DaysOld/DIM+MIN(D276,NewCeil)*DaysNew/DIM,0))</f>
        <v/>
      </c>
      <c r="K276" s="19" t="str">
        <f aca="false">IF($A276="","",IF(UPPER(H276)="Y",ROUND(D276,0),J276))</f>
        <v/>
      </c>
      <c r="L276" s="19" t="str">
        <f aca="false">IF($A276="","",IF(UPPER(G276)="N",0,J276))</f>
        <v/>
      </c>
      <c r="M276" s="19" t="str">
        <f aca="false">IF($A276="","",J276)</f>
        <v/>
      </c>
      <c r="N276" s="19" t="str">
        <f aca="false">IF($A276="","",ROUND(K276*EERate,0))</f>
        <v/>
      </c>
      <c r="O276" s="19" t="str">
        <f aca="false">IF($A276="","",ROUND(L276*EPSRate,0))</f>
        <v/>
      </c>
      <c r="P276" s="19" t="str">
        <f aca="false">IF($A276="","",N276-O276)</f>
        <v/>
      </c>
      <c r="Q276" s="11" t="str">
        <f aca="false">IF($A276="","",IF(LEN(TEXT($A276,"0"))&lt;&gt;12,"UAN not 12 digits",IF(TRIM(B276)="","Name missing",IF(N(E276)&gt;DIM,"NCP &gt; days in month",IF(AND(UPPER(G276)&lt;&gt;"Y",UPPER(G276)&lt;&gt;"N"),"EPS flag must be Y/N",IF(AND(UPPER(H276)&lt;&gt;"Y",UPPER(H276)&lt;&gt;"N"),"Full-wage flag must be Y/N",IF(K276&gt;ROUND(C276,0),"EPF wages &gt; Gross","OK")))))))</f>
        <v/>
      </c>
      <c r="R276" s="11" t="str">
        <f aca="false">IF($A276="","",TEXT($A276,"0")&amp;"#~#"&amp;UPPER(TRIM(B276))&amp;"#~#"&amp;ROUND(C276,0)&amp;"#~#"&amp;K276&amp;"#~#"&amp;L276&amp;"#~#"&amp;M276&amp;"#~#"&amp;N276&amp;"#~#"&amp;O276&amp;"#~#"&amp;P276&amp;"#~#"&amp;N(E276)&amp;"#~#"&amp;N(F276))</f>
        <v/>
      </c>
    </row>
    <row r="277" customFormat="false" ht="15" hidden="false" customHeight="false" outlineLevel="0" collapsed="false">
      <c r="A277" s="17"/>
      <c r="C277" s="18"/>
      <c r="D277" s="18"/>
      <c r="J277" s="19" t="str">
        <f aca="false">IF($A277="","",ROUND(MIN(D277,OldCeil)*DaysOld/DIM+MIN(D277,NewCeil)*DaysNew/DIM,0))</f>
        <v/>
      </c>
      <c r="K277" s="19" t="str">
        <f aca="false">IF($A277="","",IF(UPPER(H277)="Y",ROUND(D277,0),J277))</f>
        <v/>
      </c>
      <c r="L277" s="19" t="str">
        <f aca="false">IF($A277="","",IF(UPPER(G277)="N",0,J277))</f>
        <v/>
      </c>
      <c r="M277" s="19" t="str">
        <f aca="false">IF($A277="","",J277)</f>
        <v/>
      </c>
      <c r="N277" s="19" t="str">
        <f aca="false">IF($A277="","",ROUND(K277*EERate,0))</f>
        <v/>
      </c>
      <c r="O277" s="19" t="str">
        <f aca="false">IF($A277="","",ROUND(L277*EPSRate,0))</f>
        <v/>
      </c>
      <c r="P277" s="19" t="str">
        <f aca="false">IF($A277="","",N277-O277)</f>
        <v/>
      </c>
      <c r="Q277" s="11" t="str">
        <f aca="false">IF($A277="","",IF(LEN(TEXT($A277,"0"))&lt;&gt;12,"UAN not 12 digits",IF(TRIM(B277)="","Name missing",IF(N(E277)&gt;DIM,"NCP &gt; days in month",IF(AND(UPPER(G277)&lt;&gt;"Y",UPPER(G277)&lt;&gt;"N"),"EPS flag must be Y/N",IF(AND(UPPER(H277)&lt;&gt;"Y",UPPER(H277)&lt;&gt;"N"),"Full-wage flag must be Y/N",IF(K277&gt;ROUND(C277,0),"EPF wages &gt; Gross","OK")))))))</f>
        <v/>
      </c>
      <c r="R277" s="11" t="str">
        <f aca="false">IF($A277="","",TEXT($A277,"0")&amp;"#~#"&amp;UPPER(TRIM(B277))&amp;"#~#"&amp;ROUND(C277,0)&amp;"#~#"&amp;K277&amp;"#~#"&amp;L277&amp;"#~#"&amp;M277&amp;"#~#"&amp;N277&amp;"#~#"&amp;O277&amp;"#~#"&amp;P277&amp;"#~#"&amp;N(E277)&amp;"#~#"&amp;N(F277))</f>
        <v/>
      </c>
    </row>
    <row r="278" customFormat="false" ht="15" hidden="false" customHeight="false" outlineLevel="0" collapsed="false">
      <c r="A278" s="17"/>
      <c r="C278" s="18"/>
      <c r="D278" s="18"/>
      <c r="J278" s="19" t="str">
        <f aca="false">IF($A278="","",ROUND(MIN(D278,OldCeil)*DaysOld/DIM+MIN(D278,NewCeil)*DaysNew/DIM,0))</f>
        <v/>
      </c>
      <c r="K278" s="19" t="str">
        <f aca="false">IF($A278="","",IF(UPPER(H278)="Y",ROUND(D278,0),J278))</f>
        <v/>
      </c>
      <c r="L278" s="19" t="str">
        <f aca="false">IF($A278="","",IF(UPPER(G278)="N",0,J278))</f>
        <v/>
      </c>
      <c r="M278" s="19" t="str">
        <f aca="false">IF($A278="","",J278)</f>
        <v/>
      </c>
      <c r="N278" s="19" t="str">
        <f aca="false">IF($A278="","",ROUND(K278*EERate,0))</f>
        <v/>
      </c>
      <c r="O278" s="19" t="str">
        <f aca="false">IF($A278="","",ROUND(L278*EPSRate,0))</f>
        <v/>
      </c>
      <c r="P278" s="19" t="str">
        <f aca="false">IF($A278="","",N278-O278)</f>
        <v/>
      </c>
      <c r="Q278" s="11" t="str">
        <f aca="false">IF($A278="","",IF(LEN(TEXT($A278,"0"))&lt;&gt;12,"UAN not 12 digits",IF(TRIM(B278)="","Name missing",IF(N(E278)&gt;DIM,"NCP &gt; days in month",IF(AND(UPPER(G278)&lt;&gt;"Y",UPPER(G278)&lt;&gt;"N"),"EPS flag must be Y/N",IF(AND(UPPER(H278)&lt;&gt;"Y",UPPER(H278)&lt;&gt;"N"),"Full-wage flag must be Y/N",IF(K278&gt;ROUND(C278,0),"EPF wages &gt; Gross","OK")))))))</f>
        <v/>
      </c>
      <c r="R278" s="11" t="str">
        <f aca="false">IF($A278="","",TEXT($A278,"0")&amp;"#~#"&amp;UPPER(TRIM(B278))&amp;"#~#"&amp;ROUND(C278,0)&amp;"#~#"&amp;K278&amp;"#~#"&amp;L278&amp;"#~#"&amp;M278&amp;"#~#"&amp;N278&amp;"#~#"&amp;O278&amp;"#~#"&amp;P278&amp;"#~#"&amp;N(E278)&amp;"#~#"&amp;N(F278))</f>
        <v/>
      </c>
    </row>
    <row r="279" customFormat="false" ht="15" hidden="false" customHeight="false" outlineLevel="0" collapsed="false">
      <c r="A279" s="17"/>
      <c r="C279" s="18"/>
      <c r="D279" s="18"/>
      <c r="J279" s="19" t="str">
        <f aca="false">IF($A279="","",ROUND(MIN(D279,OldCeil)*DaysOld/DIM+MIN(D279,NewCeil)*DaysNew/DIM,0))</f>
        <v/>
      </c>
      <c r="K279" s="19" t="str">
        <f aca="false">IF($A279="","",IF(UPPER(H279)="Y",ROUND(D279,0),J279))</f>
        <v/>
      </c>
      <c r="L279" s="19" t="str">
        <f aca="false">IF($A279="","",IF(UPPER(G279)="N",0,J279))</f>
        <v/>
      </c>
      <c r="M279" s="19" t="str">
        <f aca="false">IF($A279="","",J279)</f>
        <v/>
      </c>
      <c r="N279" s="19" t="str">
        <f aca="false">IF($A279="","",ROUND(K279*EERate,0))</f>
        <v/>
      </c>
      <c r="O279" s="19" t="str">
        <f aca="false">IF($A279="","",ROUND(L279*EPSRate,0))</f>
        <v/>
      </c>
      <c r="P279" s="19" t="str">
        <f aca="false">IF($A279="","",N279-O279)</f>
        <v/>
      </c>
      <c r="Q279" s="11" t="str">
        <f aca="false">IF($A279="","",IF(LEN(TEXT($A279,"0"))&lt;&gt;12,"UAN not 12 digits",IF(TRIM(B279)="","Name missing",IF(N(E279)&gt;DIM,"NCP &gt; days in month",IF(AND(UPPER(G279)&lt;&gt;"Y",UPPER(G279)&lt;&gt;"N"),"EPS flag must be Y/N",IF(AND(UPPER(H279)&lt;&gt;"Y",UPPER(H279)&lt;&gt;"N"),"Full-wage flag must be Y/N",IF(K279&gt;ROUND(C279,0),"EPF wages &gt; Gross","OK")))))))</f>
        <v/>
      </c>
      <c r="R279" s="11" t="str">
        <f aca="false">IF($A279="","",TEXT($A279,"0")&amp;"#~#"&amp;UPPER(TRIM(B279))&amp;"#~#"&amp;ROUND(C279,0)&amp;"#~#"&amp;K279&amp;"#~#"&amp;L279&amp;"#~#"&amp;M279&amp;"#~#"&amp;N279&amp;"#~#"&amp;O279&amp;"#~#"&amp;P279&amp;"#~#"&amp;N(E279)&amp;"#~#"&amp;N(F279))</f>
        <v/>
      </c>
    </row>
    <row r="280" customFormat="false" ht="15" hidden="false" customHeight="false" outlineLevel="0" collapsed="false">
      <c r="A280" s="17"/>
      <c r="C280" s="18"/>
      <c r="D280" s="18"/>
      <c r="J280" s="19" t="str">
        <f aca="false">IF($A280="","",ROUND(MIN(D280,OldCeil)*DaysOld/DIM+MIN(D280,NewCeil)*DaysNew/DIM,0))</f>
        <v/>
      </c>
      <c r="K280" s="19" t="str">
        <f aca="false">IF($A280="","",IF(UPPER(H280)="Y",ROUND(D280,0),J280))</f>
        <v/>
      </c>
      <c r="L280" s="19" t="str">
        <f aca="false">IF($A280="","",IF(UPPER(G280)="N",0,J280))</f>
        <v/>
      </c>
      <c r="M280" s="19" t="str">
        <f aca="false">IF($A280="","",J280)</f>
        <v/>
      </c>
      <c r="N280" s="19" t="str">
        <f aca="false">IF($A280="","",ROUND(K280*EERate,0))</f>
        <v/>
      </c>
      <c r="O280" s="19" t="str">
        <f aca="false">IF($A280="","",ROUND(L280*EPSRate,0))</f>
        <v/>
      </c>
      <c r="P280" s="19" t="str">
        <f aca="false">IF($A280="","",N280-O280)</f>
        <v/>
      </c>
      <c r="Q280" s="11" t="str">
        <f aca="false">IF($A280="","",IF(LEN(TEXT($A280,"0"))&lt;&gt;12,"UAN not 12 digits",IF(TRIM(B280)="","Name missing",IF(N(E280)&gt;DIM,"NCP &gt; days in month",IF(AND(UPPER(G280)&lt;&gt;"Y",UPPER(G280)&lt;&gt;"N"),"EPS flag must be Y/N",IF(AND(UPPER(H280)&lt;&gt;"Y",UPPER(H280)&lt;&gt;"N"),"Full-wage flag must be Y/N",IF(K280&gt;ROUND(C280,0),"EPF wages &gt; Gross","OK")))))))</f>
        <v/>
      </c>
      <c r="R280" s="11" t="str">
        <f aca="false">IF($A280="","",TEXT($A280,"0")&amp;"#~#"&amp;UPPER(TRIM(B280))&amp;"#~#"&amp;ROUND(C280,0)&amp;"#~#"&amp;K280&amp;"#~#"&amp;L280&amp;"#~#"&amp;M280&amp;"#~#"&amp;N280&amp;"#~#"&amp;O280&amp;"#~#"&amp;P280&amp;"#~#"&amp;N(E280)&amp;"#~#"&amp;N(F280))</f>
        <v/>
      </c>
    </row>
    <row r="281" customFormat="false" ht="15" hidden="false" customHeight="false" outlineLevel="0" collapsed="false">
      <c r="A281" s="17"/>
      <c r="C281" s="18"/>
      <c r="D281" s="18"/>
      <c r="J281" s="19" t="str">
        <f aca="false">IF($A281="","",ROUND(MIN(D281,OldCeil)*DaysOld/DIM+MIN(D281,NewCeil)*DaysNew/DIM,0))</f>
        <v/>
      </c>
      <c r="K281" s="19" t="str">
        <f aca="false">IF($A281="","",IF(UPPER(H281)="Y",ROUND(D281,0),J281))</f>
        <v/>
      </c>
      <c r="L281" s="19" t="str">
        <f aca="false">IF($A281="","",IF(UPPER(G281)="N",0,J281))</f>
        <v/>
      </c>
      <c r="M281" s="19" t="str">
        <f aca="false">IF($A281="","",J281)</f>
        <v/>
      </c>
      <c r="N281" s="19" t="str">
        <f aca="false">IF($A281="","",ROUND(K281*EERate,0))</f>
        <v/>
      </c>
      <c r="O281" s="19" t="str">
        <f aca="false">IF($A281="","",ROUND(L281*EPSRate,0))</f>
        <v/>
      </c>
      <c r="P281" s="19" t="str">
        <f aca="false">IF($A281="","",N281-O281)</f>
        <v/>
      </c>
      <c r="Q281" s="11" t="str">
        <f aca="false">IF($A281="","",IF(LEN(TEXT($A281,"0"))&lt;&gt;12,"UAN not 12 digits",IF(TRIM(B281)="","Name missing",IF(N(E281)&gt;DIM,"NCP &gt; days in month",IF(AND(UPPER(G281)&lt;&gt;"Y",UPPER(G281)&lt;&gt;"N"),"EPS flag must be Y/N",IF(AND(UPPER(H281)&lt;&gt;"Y",UPPER(H281)&lt;&gt;"N"),"Full-wage flag must be Y/N",IF(K281&gt;ROUND(C281,0),"EPF wages &gt; Gross","OK")))))))</f>
        <v/>
      </c>
      <c r="R281" s="11" t="str">
        <f aca="false">IF($A281="","",TEXT($A281,"0")&amp;"#~#"&amp;UPPER(TRIM(B281))&amp;"#~#"&amp;ROUND(C281,0)&amp;"#~#"&amp;K281&amp;"#~#"&amp;L281&amp;"#~#"&amp;M281&amp;"#~#"&amp;N281&amp;"#~#"&amp;O281&amp;"#~#"&amp;P281&amp;"#~#"&amp;N(E281)&amp;"#~#"&amp;N(F281))</f>
        <v/>
      </c>
    </row>
    <row r="282" customFormat="false" ht="15" hidden="false" customHeight="false" outlineLevel="0" collapsed="false">
      <c r="A282" s="17"/>
      <c r="C282" s="18"/>
      <c r="D282" s="18"/>
      <c r="J282" s="19" t="str">
        <f aca="false">IF($A282="","",ROUND(MIN(D282,OldCeil)*DaysOld/DIM+MIN(D282,NewCeil)*DaysNew/DIM,0))</f>
        <v/>
      </c>
      <c r="K282" s="19" t="str">
        <f aca="false">IF($A282="","",IF(UPPER(H282)="Y",ROUND(D282,0),J282))</f>
        <v/>
      </c>
      <c r="L282" s="19" t="str">
        <f aca="false">IF($A282="","",IF(UPPER(G282)="N",0,J282))</f>
        <v/>
      </c>
      <c r="M282" s="19" t="str">
        <f aca="false">IF($A282="","",J282)</f>
        <v/>
      </c>
      <c r="N282" s="19" t="str">
        <f aca="false">IF($A282="","",ROUND(K282*EERate,0))</f>
        <v/>
      </c>
      <c r="O282" s="19" t="str">
        <f aca="false">IF($A282="","",ROUND(L282*EPSRate,0))</f>
        <v/>
      </c>
      <c r="P282" s="19" t="str">
        <f aca="false">IF($A282="","",N282-O282)</f>
        <v/>
      </c>
      <c r="Q282" s="11" t="str">
        <f aca="false">IF($A282="","",IF(LEN(TEXT($A282,"0"))&lt;&gt;12,"UAN not 12 digits",IF(TRIM(B282)="","Name missing",IF(N(E282)&gt;DIM,"NCP &gt; days in month",IF(AND(UPPER(G282)&lt;&gt;"Y",UPPER(G282)&lt;&gt;"N"),"EPS flag must be Y/N",IF(AND(UPPER(H282)&lt;&gt;"Y",UPPER(H282)&lt;&gt;"N"),"Full-wage flag must be Y/N",IF(K282&gt;ROUND(C282,0),"EPF wages &gt; Gross","OK")))))))</f>
        <v/>
      </c>
      <c r="R282" s="11" t="str">
        <f aca="false">IF($A282="","",TEXT($A282,"0")&amp;"#~#"&amp;UPPER(TRIM(B282))&amp;"#~#"&amp;ROUND(C282,0)&amp;"#~#"&amp;K282&amp;"#~#"&amp;L282&amp;"#~#"&amp;M282&amp;"#~#"&amp;N282&amp;"#~#"&amp;O282&amp;"#~#"&amp;P282&amp;"#~#"&amp;N(E282)&amp;"#~#"&amp;N(F282))</f>
        <v/>
      </c>
    </row>
    <row r="283" customFormat="false" ht="15" hidden="false" customHeight="false" outlineLevel="0" collapsed="false">
      <c r="A283" s="17"/>
      <c r="C283" s="18"/>
      <c r="D283" s="18"/>
      <c r="J283" s="19" t="str">
        <f aca="false">IF($A283="","",ROUND(MIN(D283,OldCeil)*DaysOld/DIM+MIN(D283,NewCeil)*DaysNew/DIM,0))</f>
        <v/>
      </c>
      <c r="K283" s="19" t="str">
        <f aca="false">IF($A283="","",IF(UPPER(H283)="Y",ROUND(D283,0),J283))</f>
        <v/>
      </c>
      <c r="L283" s="19" t="str">
        <f aca="false">IF($A283="","",IF(UPPER(G283)="N",0,J283))</f>
        <v/>
      </c>
      <c r="M283" s="19" t="str">
        <f aca="false">IF($A283="","",J283)</f>
        <v/>
      </c>
      <c r="N283" s="19" t="str">
        <f aca="false">IF($A283="","",ROUND(K283*EERate,0))</f>
        <v/>
      </c>
      <c r="O283" s="19" t="str">
        <f aca="false">IF($A283="","",ROUND(L283*EPSRate,0))</f>
        <v/>
      </c>
      <c r="P283" s="19" t="str">
        <f aca="false">IF($A283="","",N283-O283)</f>
        <v/>
      </c>
      <c r="Q283" s="11" t="str">
        <f aca="false">IF($A283="","",IF(LEN(TEXT($A283,"0"))&lt;&gt;12,"UAN not 12 digits",IF(TRIM(B283)="","Name missing",IF(N(E283)&gt;DIM,"NCP &gt; days in month",IF(AND(UPPER(G283)&lt;&gt;"Y",UPPER(G283)&lt;&gt;"N"),"EPS flag must be Y/N",IF(AND(UPPER(H283)&lt;&gt;"Y",UPPER(H283)&lt;&gt;"N"),"Full-wage flag must be Y/N",IF(K283&gt;ROUND(C283,0),"EPF wages &gt; Gross","OK")))))))</f>
        <v/>
      </c>
      <c r="R283" s="11" t="str">
        <f aca="false">IF($A283="","",TEXT($A283,"0")&amp;"#~#"&amp;UPPER(TRIM(B283))&amp;"#~#"&amp;ROUND(C283,0)&amp;"#~#"&amp;K283&amp;"#~#"&amp;L283&amp;"#~#"&amp;M283&amp;"#~#"&amp;N283&amp;"#~#"&amp;O283&amp;"#~#"&amp;P283&amp;"#~#"&amp;N(E283)&amp;"#~#"&amp;N(F283))</f>
        <v/>
      </c>
    </row>
    <row r="284" customFormat="false" ht="15" hidden="false" customHeight="false" outlineLevel="0" collapsed="false">
      <c r="A284" s="17"/>
      <c r="C284" s="18"/>
      <c r="D284" s="18"/>
      <c r="J284" s="19" t="str">
        <f aca="false">IF($A284="","",ROUND(MIN(D284,OldCeil)*DaysOld/DIM+MIN(D284,NewCeil)*DaysNew/DIM,0))</f>
        <v/>
      </c>
      <c r="K284" s="19" t="str">
        <f aca="false">IF($A284="","",IF(UPPER(H284)="Y",ROUND(D284,0),J284))</f>
        <v/>
      </c>
      <c r="L284" s="19" t="str">
        <f aca="false">IF($A284="","",IF(UPPER(G284)="N",0,J284))</f>
        <v/>
      </c>
      <c r="M284" s="19" t="str">
        <f aca="false">IF($A284="","",J284)</f>
        <v/>
      </c>
      <c r="N284" s="19" t="str">
        <f aca="false">IF($A284="","",ROUND(K284*EERate,0))</f>
        <v/>
      </c>
      <c r="O284" s="19" t="str">
        <f aca="false">IF($A284="","",ROUND(L284*EPSRate,0))</f>
        <v/>
      </c>
      <c r="P284" s="19" t="str">
        <f aca="false">IF($A284="","",N284-O284)</f>
        <v/>
      </c>
      <c r="Q284" s="11" t="str">
        <f aca="false">IF($A284="","",IF(LEN(TEXT($A284,"0"))&lt;&gt;12,"UAN not 12 digits",IF(TRIM(B284)="","Name missing",IF(N(E284)&gt;DIM,"NCP &gt; days in month",IF(AND(UPPER(G284)&lt;&gt;"Y",UPPER(G284)&lt;&gt;"N"),"EPS flag must be Y/N",IF(AND(UPPER(H284)&lt;&gt;"Y",UPPER(H284)&lt;&gt;"N"),"Full-wage flag must be Y/N",IF(K284&gt;ROUND(C284,0),"EPF wages &gt; Gross","OK")))))))</f>
        <v/>
      </c>
      <c r="R284" s="11" t="str">
        <f aca="false">IF($A284="","",TEXT($A284,"0")&amp;"#~#"&amp;UPPER(TRIM(B284))&amp;"#~#"&amp;ROUND(C284,0)&amp;"#~#"&amp;K284&amp;"#~#"&amp;L284&amp;"#~#"&amp;M284&amp;"#~#"&amp;N284&amp;"#~#"&amp;O284&amp;"#~#"&amp;P284&amp;"#~#"&amp;N(E284)&amp;"#~#"&amp;N(F284))</f>
        <v/>
      </c>
    </row>
    <row r="285" customFormat="false" ht="15" hidden="false" customHeight="false" outlineLevel="0" collapsed="false">
      <c r="A285" s="17"/>
      <c r="C285" s="18"/>
      <c r="D285" s="18"/>
      <c r="J285" s="19" t="str">
        <f aca="false">IF($A285="","",ROUND(MIN(D285,OldCeil)*DaysOld/DIM+MIN(D285,NewCeil)*DaysNew/DIM,0))</f>
        <v/>
      </c>
      <c r="K285" s="19" t="str">
        <f aca="false">IF($A285="","",IF(UPPER(H285)="Y",ROUND(D285,0),J285))</f>
        <v/>
      </c>
      <c r="L285" s="19" t="str">
        <f aca="false">IF($A285="","",IF(UPPER(G285)="N",0,J285))</f>
        <v/>
      </c>
      <c r="M285" s="19" t="str">
        <f aca="false">IF($A285="","",J285)</f>
        <v/>
      </c>
      <c r="N285" s="19" t="str">
        <f aca="false">IF($A285="","",ROUND(K285*EERate,0))</f>
        <v/>
      </c>
      <c r="O285" s="19" t="str">
        <f aca="false">IF($A285="","",ROUND(L285*EPSRate,0))</f>
        <v/>
      </c>
      <c r="P285" s="19" t="str">
        <f aca="false">IF($A285="","",N285-O285)</f>
        <v/>
      </c>
      <c r="Q285" s="11" t="str">
        <f aca="false">IF($A285="","",IF(LEN(TEXT($A285,"0"))&lt;&gt;12,"UAN not 12 digits",IF(TRIM(B285)="","Name missing",IF(N(E285)&gt;DIM,"NCP &gt; days in month",IF(AND(UPPER(G285)&lt;&gt;"Y",UPPER(G285)&lt;&gt;"N"),"EPS flag must be Y/N",IF(AND(UPPER(H285)&lt;&gt;"Y",UPPER(H285)&lt;&gt;"N"),"Full-wage flag must be Y/N",IF(K285&gt;ROUND(C285,0),"EPF wages &gt; Gross","OK")))))))</f>
        <v/>
      </c>
      <c r="R285" s="11" t="str">
        <f aca="false">IF($A285="","",TEXT($A285,"0")&amp;"#~#"&amp;UPPER(TRIM(B285))&amp;"#~#"&amp;ROUND(C285,0)&amp;"#~#"&amp;K285&amp;"#~#"&amp;L285&amp;"#~#"&amp;M285&amp;"#~#"&amp;N285&amp;"#~#"&amp;O285&amp;"#~#"&amp;P285&amp;"#~#"&amp;N(E285)&amp;"#~#"&amp;N(F285))</f>
        <v/>
      </c>
    </row>
    <row r="286" customFormat="false" ht="15" hidden="false" customHeight="false" outlineLevel="0" collapsed="false">
      <c r="A286" s="17"/>
      <c r="C286" s="18"/>
      <c r="D286" s="18"/>
      <c r="J286" s="19" t="str">
        <f aca="false">IF($A286="","",ROUND(MIN(D286,OldCeil)*DaysOld/DIM+MIN(D286,NewCeil)*DaysNew/DIM,0))</f>
        <v/>
      </c>
      <c r="K286" s="19" t="str">
        <f aca="false">IF($A286="","",IF(UPPER(H286)="Y",ROUND(D286,0),J286))</f>
        <v/>
      </c>
      <c r="L286" s="19" t="str">
        <f aca="false">IF($A286="","",IF(UPPER(G286)="N",0,J286))</f>
        <v/>
      </c>
      <c r="M286" s="19" t="str">
        <f aca="false">IF($A286="","",J286)</f>
        <v/>
      </c>
      <c r="N286" s="19" t="str">
        <f aca="false">IF($A286="","",ROUND(K286*EERate,0))</f>
        <v/>
      </c>
      <c r="O286" s="19" t="str">
        <f aca="false">IF($A286="","",ROUND(L286*EPSRate,0))</f>
        <v/>
      </c>
      <c r="P286" s="19" t="str">
        <f aca="false">IF($A286="","",N286-O286)</f>
        <v/>
      </c>
      <c r="Q286" s="11" t="str">
        <f aca="false">IF($A286="","",IF(LEN(TEXT($A286,"0"))&lt;&gt;12,"UAN not 12 digits",IF(TRIM(B286)="","Name missing",IF(N(E286)&gt;DIM,"NCP &gt; days in month",IF(AND(UPPER(G286)&lt;&gt;"Y",UPPER(G286)&lt;&gt;"N"),"EPS flag must be Y/N",IF(AND(UPPER(H286)&lt;&gt;"Y",UPPER(H286)&lt;&gt;"N"),"Full-wage flag must be Y/N",IF(K286&gt;ROUND(C286,0),"EPF wages &gt; Gross","OK")))))))</f>
        <v/>
      </c>
      <c r="R286" s="11" t="str">
        <f aca="false">IF($A286="","",TEXT($A286,"0")&amp;"#~#"&amp;UPPER(TRIM(B286))&amp;"#~#"&amp;ROUND(C286,0)&amp;"#~#"&amp;K286&amp;"#~#"&amp;L286&amp;"#~#"&amp;M286&amp;"#~#"&amp;N286&amp;"#~#"&amp;O286&amp;"#~#"&amp;P286&amp;"#~#"&amp;N(E286)&amp;"#~#"&amp;N(F286))</f>
        <v/>
      </c>
    </row>
    <row r="287" customFormat="false" ht="15" hidden="false" customHeight="false" outlineLevel="0" collapsed="false">
      <c r="A287" s="17"/>
      <c r="C287" s="18"/>
      <c r="D287" s="18"/>
      <c r="J287" s="19" t="str">
        <f aca="false">IF($A287="","",ROUND(MIN(D287,OldCeil)*DaysOld/DIM+MIN(D287,NewCeil)*DaysNew/DIM,0))</f>
        <v/>
      </c>
      <c r="K287" s="19" t="str">
        <f aca="false">IF($A287="","",IF(UPPER(H287)="Y",ROUND(D287,0),J287))</f>
        <v/>
      </c>
      <c r="L287" s="19" t="str">
        <f aca="false">IF($A287="","",IF(UPPER(G287)="N",0,J287))</f>
        <v/>
      </c>
      <c r="M287" s="19" t="str">
        <f aca="false">IF($A287="","",J287)</f>
        <v/>
      </c>
      <c r="N287" s="19" t="str">
        <f aca="false">IF($A287="","",ROUND(K287*EERate,0))</f>
        <v/>
      </c>
      <c r="O287" s="19" t="str">
        <f aca="false">IF($A287="","",ROUND(L287*EPSRate,0))</f>
        <v/>
      </c>
      <c r="P287" s="19" t="str">
        <f aca="false">IF($A287="","",N287-O287)</f>
        <v/>
      </c>
      <c r="Q287" s="11" t="str">
        <f aca="false">IF($A287="","",IF(LEN(TEXT($A287,"0"))&lt;&gt;12,"UAN not 12 digits",IF(TRIM(B287)="","Name missing",IF(N(E287)&gt;DIM,"NCP &gt; days in month",IF(AND(UPPER(G287)&lt;&gt;"Y",UPPER(G287)&lt;&gt;"N"),"EPS flag must be Y/N",IF(AND(UPPER(H287)&lt;&gt;"Y",UPPER(H287)&lt;&gt;"N"),"Full-wage flag must be Y/N",IF(K287&gt;ROUND(C287,0),"EPF wages &gt; Gross","OK")))))))</f>
        <v/>
      </c>
      <c r="R287" s="11" t="str">
        <f aca="false">IF($A287="","",TEXT($A287,"0")&amp;"#~#"&amp;UPPER(TRIM(B287))&amp;"#~#"&amp;ROUND(C287,0)&amp;"#~#"&amp;K287&amp;"#~#"&amp;L287&amp;"#~#"&amp;M287&amp;"#~#"&amp;N287&amp;"#~#"&amp;O287&amp;"#~#"&amp;P287&amp;"#~#"&amp;N(E287)&amp;"#~#"&amp;N(F287))</f>
        <v/>
      </c>
    </row>
    <row r="288" customFormat="false" ht="15" hidden="false" customHeight="false" outlineLevel="0" collapsed="false">
      <c r="A288" s="17"/>
      <c r="C288" s="18"/>
      <c r="D288" s="18"/>
      <c r="J288" s="19" t="str">
        <f aca="false">IF($A288="","",ROUND(MIN(D288,OldCeil)*DaysOld/DIM+MIN(D288,NewCeil)*DaysNew/DIM,0))</f>
        <v/>
      </c>
      <c r="K288" s="19" t="str">
        <f aca="false">IF($A288="","",IF(UPPER(H288)="Y",ROUND(D288,0),J288))</f>
        <v/>
      </c>
      <c r="L288" s="19" t="str">
        <f aca="false">IF($A288="","",IF(UPPER(G288)="N",0,J288))</f>
        <v/>
      </c>
      <c r="M288" s="19" t="str">
        <f aca="false">IF($A288="","",J288)</f>
        <v/>
      </c>
      <c r="N288" s="19" t="str">
        <f aca="false">IF($A288="","",ROUND(K288*EERate,0))</f>
        <v/>
      </c>
      <c r="O288" s="19" t="str">
        <f aca="false">IF($A288="","",ROUND(L288*EPSRate,0))</f>
        <v/>
      </c>
      <c r="P288" s="19" t="str">
        <f aca="false">IF($A288="","",N288-O288)</f>
        <v/>
      </c>
      <c r="Q288" s="11" t="str">
        <f aca="false">IF($A288="","",IF(LEN(TEXT($A288,"0"))&lt;&gt;12,"UAN not 12 digits",IF(TRIM(B288)="","Name missing",IF(N(E288)&gt;DIM,"NCP &gt; days in month",IF(AND(UPPER(G288)&lt;&gt;"Y",UPPER(G288)&lt;&gt;"N"),"EPS flag must be Y/N",IF(AND(UPPER(H288)&lt;&gt;"Y",UPPER(H288)&lt;&gt;"N"),"Full-wage flag must be Y/N",IF(K288&gt;ROUND(C288,0),"EPF wages &gt; Gross","OK")))))))</f>
        <v/>
      </c>
      <c r="R288" s="11" t="str">
        <f aca="false">IF($A288="","",TEXT($A288,"0")&amp;"#~#"&amp;UPPER(TRIM(B288))&amp;"#~#"&amp;ROUND(C288,0)&amp;"#~#"&amp;K288&amp;"#~#"&amp;L288&amp;"#~#"&amp;M288&amp;"#~#"&amp;N288&amp;"#~#"&amp;O288&amp;"#~#"&amp;P288&amp;"#~#"&amp;N(E288)&amp;"#~#"&amp;N(F288))</f>
        <v/>
      </c>
    </row>
    <row r="289" customFormat="false" ht="15" hidden="false" customHeight="false" outlineLevel="0" collapsed="false">
      <c r="A289" s="17"/>
      <c r="C289" s="18"/>
      <c r="D289" s="18"/>
      <c r="J289" s="19" t="str">
        <f aca="false">IF($A289="","",ROUND(MIN(D289,OldCeil)*DaysOld/DIM+MIN(D289,NewCeil)*DaysNew/DIM,0))</f>
        <v/>
      </c>
      <c r="K289" s="19" t="str">
        <f aca="false">IF($A289="","",IF(UPPER(H289)="Y",ROUND(D289,0),J289))</f>
        <v/>
      </c>
      <c r="L289" s="19" t="str">
        <f aca="false">IF($A289="","",IF(UPPER(G289)="N",0,J289))</f>
        <v/>
      </c>
      <c r="M289" s="19" t="str">
        <f aca="false">IF($A289="","",J289)</f>
        <v/>
      </c>
      <c r="N289" s="19" t="str">
        <f aca="false">IF($A289="","",ROUND(K289*EERate,0))</f>
        <v/>
      </c>
      <c r="O289" s="19" t="str">
        <f aca="false">IF($A289="","",ROUND(L289*EPSRate,0))</f>
        <v/>
      </c>
      <c r="P289" s="19" t="str">
        <f aca="false">IF($A289="","",N289-O289)</f>
        <v/>
      </c>
      <c r="Q289" s="11" t="str">
        <f aca="false">IF($A289="","",IF(LEN(TEXT($A289,"0"))&lt;&gt;12,"UAN not 12 digits",IF(TRIM(B289)="","Name missing",IF(N(E289)&gt;DIM,"NCP &gt; days in month",IF(AND(UPPER(G289)&lt;&gt;"Y",UPPER(G289)&lt;&gt;"N"),"EPS flag must be Y/N",IF(AND(UPPER(H289)&lt;&gt;"Y",UPPER(H289)&lt;&gt;"N"),"Full-wage flag must be Y/N",IF(K289&gt;ROUND(C289,0),"EPF wages &gt; Gross","OK")))))))</f>
        <v/>
      </c>
      <c r="R289" s="11" t="str">
        <f aca="false">IF($A289="","",TEXT($A289,"0")&amp;"#~#"&amp;UPPER(TRIM(B289))&amp;"#~#"&amp;ROUND(C289,0)&amp;"#~#"&amp;K289&amp;"#~#"&amp;L289&amp;"#~#"&amp;M289&amp;"#~#"&amp;N289&amp;"#~#"&amp;O289&amp;"#~#"&amp;P289&amp;"#~#"&amp;N(E289)&amp;"#~#"&amp;N(F289))</f>
        <v/>
      </c>
    </row>
    <row r="290" customFormat="false" ht="15" hidden="false" customHeight="false" outlineLevel="0" collapsed="false">
      <c r="A290" s="17"/>
      <c r="C290" s="18"/>
      <c r="D290" s="18"/>
      <c r="J290" s="19" t="str">
        <f aca="false">IF($A290="","",ROUND(MIN(D290,OldCeil)*DaysOld/DIM+MIN(D290,NewCeil)*DaysNew/DIM,0))</f>
        <v/>
      </c>
      <c r="K290" s="19" t="str">
        <f aca="false">IF($A290="","",IF(UPPER(H290)="Y",ROUND(D290,0),J290))</f>
        <v/>
      </c>
      <c r="L290" s="19" t="str">
        <f aca="false">IF($A290="","",IF(UPPER(G290)="N",0,J290))</f>
        <v/>
      </c>
      <c r="M290" s="19" t="str">
        <f aca="false">IF($A290="","",J290)</f>
        <v/>
      </c>
      <c r="N290" s="19" t="str">
        <f aca="false">IF($A290="","",ROUND(K290*EERate,0))</f>
        <v/>
      </c>
      <c r="O290" s="19" t="str">
        <f aca="false">IF($A290="","",ROUND(L290*EPSRate,0))</f>
        <v/>
      </c>
      <c r="P290" s="19" t="str">
        <f aca="false">IF($A290="","",N290-O290)</f>
        <v/>
      </c>
      <c r="Q290" s="11" t="str">
        <f aca="false">IF($A290="","",IF(LEN(TEXT($A290,"0"))&lt;&gt;12,"UAN not 12 digits",IF(TRIM(B290)="","Name missing",IF(N(E290)&gt;DIM,"NCP &gt; days in month",IF(AND(UPPER(G290)&lt;&gt;"Y",UPPER(G290)&lt;&gt;"N"),"EPS flag must be Y/N",IF(AND(UPPER(H290)&lt;&gt;"Y",UPPER(H290)&lt;&gt;"N"),"Full-wage flag must be Y/N",IF(K290&gt;ROUND(C290,0),"EPF wages &gt; Gross","OK")))))))</f>
        <v/>
      </c>
      <c r="R290" s="11" t="str">
        <f aca="false">IF($A290="","",TEXT($A290,"0")&amp;"#~#"&amp;UPPER(TRIM(B290))&amp;"#~#"&amp;ROUND(C290,0)&amp;"#~#"&amp;K290&amp;"#~#"&amp;L290&amp;"#~#"&amp;M290&amp;"#~#"&amp;N290&amp;"#~#"&amp;O290&amp;"#~#"&amp;P290&amp;"#~#"&amp;N(E290)&amp;"#~#"&amp;N(F290))</f>
        <v/>
      </c>
    </row>
    <row r="291" customFormat="false" ht="15" hidden="false" customHeight="false" outlineLevel="0" collapsed="false">
      <c r="A291" s="17"/>
      <c r="C291" s="18"/>
      <c r="D291" s="18"/>
      <c r="J291" s="19" t="str">
        <f aca="false">IF($A291="","",ROUND(MIN(D291,OldCeil)*DaysOld/DIM+MIN(D291,NewCeil)*DaysNew/DIM,0))</f>
        <v/>
      </c>
      <c r="K291" s="19" t="str">
        <f aca="false">IF($A291="","",IF(UPPER(H291)="Y",ROUND(D291,0),J291))</f>
        <v/>
      </c>
      <c r="L291" s="19" t="str">
        <f aca="false">IF($A291="","",IF(UPPER(G291)="N",0,J291))</f>
        <v/>
      </c>
      <c r="M291" s="19" t="str">
        <f aca="false">IF($A291="","",J291)</f>
        <v/>
      </c>
      <c r="N291" s="19" t="str">
        <f aca="false">IF($A291="","",ROUND(K291*EERate,0))</f>
        <v/>
      </c>
      <c r="O291" s="19" t="str">
        <f aca="false">IF($A291="","",ROUND(L291*EPSRate,0))</f>
        <v/>
      </c>
      <c r="P291" s="19" t="str">
        <f aca="false">IF($A291="","",N291-O291)</f>
        <v/>
      </c>
      <c r="Q291" s="11" t="str">
        <f aca="false">IF($A291="","",IF(LEN(TEXT($A291,"0"))&lt;&gt;12,"UAN not 12 digits",IF(TRIM(B291)="","Name missing",IF(N(E291)&gt;DIM,"NCP &gt; days in month",IF(AND(UPPER(G291)&lt;&gt;"Y",UPPER(G291)&lt;&gt;"N"),"EPS flag must be Y/N",IF(AND(UPPER(H291)&lt;&gt;"Y",UPPER(H291)&lt;&gt;"N"),"Full-wage flag must be Y/N",IF(K291&gt;ROUND(C291,0),"EPF wages &gt; Gross","OK")))))))</f>
        <v/>
      </c>
      <c r="R291" s="11" t="str">
        <f aca="false">IF($A291="","",TEXT($A291,"0")&amp;"#~#"&amp;UPPER(TRIM(B291))&amp;"#~#"&amp;ROUND(C291,0)&amp;"#~#"&amp;K291&amp;"#~#"&amp;L291&amp;"#~#"&amp;M291&amp;"#~#"&amp;N291&amp;"#~#"&amp;O291&amp;"#~#"&amp;P291&amp;"#~#"&amp;N(E291)&amp;"#~#"&amp;N(F291))</f>
        <v/>
      </c>
    </row>
    <row r="292" customFormat="false" ht="15" hidden="false" customHeight="false" outlineLevel="0" collapsed="false">
      <c r="A292" s="17"/>
      <c r="C292" s="18"/>
      <c r="D292" s="18"/>
      <c r="J292" s="19" t="str">
        <f aca="false">IF($A292="","",ROUND(MIN(D292,OldCeil)*DaysOld/DIM+MIN(D292,NewCeil)*DaysNew/DIM,0))</f>
        <v/>
      </c>
      <c r="K292" s="19" t="str">
        <f aca="false">IF($A292="","",IF(UPPER(H292)="Y",ROUND(D292,0),J292))</f>
        <v/>
      </c>
      <c r="L292" s="19" t="str">
        <f aca="false">IF($A292="","",IF(UPPER(G292)="N",0,J292))</f>
        <v/>
      </c>
      <c r="M292" s="19" t="str">
        <f aca="false">IF($A292="","",J292)</f>
        <v/>
      </c>
      <c r="N292" s="19" t="str">
        <f aca="false">IF($A292="","",ROUND(K292*EERate,0))</f>
        <v/>
      </c>
      <c r="O292" s="19" t="str">
        <f aca="false">IF($A292="","",ROUND(L292*EPSRate,0))</f>
        <v/>
      </c>
      <c r="P292" s="19" t="str">
        <f aca="false">IF($A292="","",N292-O292)</f>
        <v/>
      </c>
      <c r="Q292" s="11" t="str">
        <f aca="false">IF($A292="","",IF(LEN(TEXT($A292,"0"))&lt;&gt;12,"UAN not 12 digits",IF(TRIM(B292)="","Name missing",IF(N(E292)&gt;DIM,"NCP &gt; days in month",IF(AND(UPPER(G292)&lt;&gt;"Y",UPPER(G292)&lt;&gt;"N"),"EPS flag must be Y/N",IF(AND(UPPER(H292)&lt;&gt;"Y",UPPER(H292)&lt;&gt;"N"),"Full-wage flag must be Y/N",IF(K292&gt;ROUND(C292,0),"EPF wages &gt; Gross","OK")))))))</f>
        <v/>
      </c>
      <c r="R292" s="11" t="str">
        <f aca="false">IF($A292="","",TEXT($A292,"0")&amp;"#~#"&amp;UPPER(TRIM(B292))&amp;"#~#"&amp;ROUND(C292,0)&amp;"#~#"&amp;K292&amp;"#~#"&amp;L292&amp;"#~#"&amp;M292&amp;"#~#"&amp;N292&amp;"#~#"&amp;O292&amp;"#~#"&amp;P292&amp;"#~#"&amp;N(E292)&amp;"#~#"&amp;N(F292))</f>
        <v/>
      </c>
    </row>
    <row r="293" customFormat="false" ht="15" hidden="false" customHeight="false" outlineLevel="0" collapsed="false">
      <c r="A293" s="17"/>
      <c r="C293" s="18"/>
      <c r="D293" s="18"/>
      <c r="J293" s="19" t="str">
        <f aca="false">IF($A293="","",ROUND(MIN(D293,OldCeil)*DaysOld/DIM+MIN(D293,NewCeil)*DaysNew/DIM,0))</f>
        <v/>
      </c>
      <c r="K293" s="19" t="str">
        <f aca="false">IF($A293="","",IF(UPPER(H293)="Y",ROUND(D293,0),J293))</f>
        <v/>
      </c>
      <c r="L293" s="19" t="str">
        <f aca="false">IF($A293="","",IF(UPPER(G293)="N",0,J293))</f>
        <v/>
      </c>
      <c r="M293" s="19" t="str">
        <f aca="false">IF($A293="","",J293)</f>
        <v/>
      </c>
      <c r="N293" s="19" t="str">
        <f aca="false">IF($A293="","",ROUND(K293*EERate,0))</f>
        <v/>
      </c>
      <c r="O293" s="19" t="str">
        <f aca="false">IF($A293="","",ROUND(L293*EPSRate,0))</f>
        <v/>
      </c>
      <c r="P293" s="19" t="str">
        <f aca="false">IF($A293="","",N293-O293)</f>
        <v/>
      </c>
      <c r="Q293" s="11" t="str">
        <f aca="false">IF($A293="","",IF(LEN(TEXT($A293,"0"))&lt;&gt;12,"UAN not 12 digits",IF(TRIM(B293)="","Name missing",IF(N(E293)&gt;DIM,"NCP &gt; days in month",IF(AND(UPPER(G293)&lt;&gt;"Y",UPPER(G293)&lt;&gt;"N"),"EPS flag must be Y/N",IF(AND(UPPER(H293)&lt;&gt;"Y",UPPER(H293)&lt;&gt;"N"),"Full-wage flag must be Y/N",IF(K293&gt;ROUND(C293,0),"EPF wages &gt; Gross","OK")))))))</f>
        <v/>
      </c>
      <c r="R293" s="11" t="str">
        <f aca="false">IF($A293="","",TEXT($A293,"0")&amp;"#~#"&amp;UPPER(TRIM(B293))&amp;"#~#"&amp;ROUND(C293,0)&amp;"#~#"&amp;K293&amp;"#~#"&amp;L293&amp;"#~#"&amp;M293&amp;"#~#"&amp;N293&amp;"#~#"&amp;O293&amp;"#~#"&amp;P293&amp;"#~#"&amp;N(E293)&amp;"#~#"&amp;N(F293))</f>
        <v/>
      </c>
    </row>
    <row r="294" customFormat="false" ht="15" hidden="false" customHeight="false" outlineLevel="0" collapsed="false">
      <c r="A294" s="17"/>
      <c r="C294" s="18"/>
      <c r="D294" s="18"/>
      <c r="J294" s="19" t="str">
        <f aca="false">IF($A294="","",ROUND(MIN(D294,OldCeil)*DaysOld/DIM+MIN(D294,NewCeil)*DaysNew/DIM,0))</f>
        <v/>
      </c>
      <c r="K294" s="19" t="str">
        <f aca="false">IF($A294="","",IF(UPPER(H294)="Y",ROUND(D294,0),J294))</f>
        <v/>
      </c>
      <c r="L294" s="19" t="str">
        <f aca="false">IF($A294="","",IF(UPPER(G294)="N",0,J294))</f>
        <v/>
      </c>
      <c r="M294" s="19" t="str">
        <f aca="false">IF($A294="","",J294)</f>
        <v/>
      </c>
      <c r="N294" s="19" t="str">
        <f aca="false">IF($A294="","",ROUND(K294*EERate,0))</f>
        <v/>
      </c>
      <c r="O294" s="19" t="str">
        <f aca="false">IF($A294="","",ROUND(L294*EPSRate,0))</f>
        <v/>
      </c>
      <c r="P294" s="19" t="str">
        <f aca="false">IF($A294="","",N294-O294)</f>
        <v/>
      </c>
      <c r="Q294" s="11" t="str">
        <f aca="false">IF($A294="","",IF(LEN(TEXT($A294,"0"))&lt;&gt;12,"UAN not 12 digits",IF(TRIM(B294)="","Name missing",IF(N(E294)&gt;DIM,"NCP &gt; days in month",IF(AND(UPPER(G294)&lt;&gt;"Y",UPPER(G294)&lt;&gt;"N"),"EPS flag must be Y/N",IF(AND(UPPER(H294)&lt;&gt;"Y",UPPER(H294)&lt;&gt;"N"),"Full-wage flag must be Y/N",IF(K294&gt;ROUND(C294,0),"EPF wages &gt; Gross","OK")))))))</f>
        <v/>
      </c>
      <c r="R294" s="11" t="str">
        <f aca="false">IF($A294="","",TEXT($A294,"0")&amp;"#~#"&amp;UPPER(TRIM(B294))&amp;"#~#"&amp;ROUND(C294,0)&amp;"#~#"&amp;K294&amp;"#~#"&amp;L294&amp;"#~#"&amp;M294&amp;"#~#"&amp;N294&amp;"#~#"&amp;O294&amp;"#~#"&amp;P294&amp;"#~#"&amp;N(E294)&amp;"#~#"&amp;N(F294))</f>
        <v/>
      </c>
    </row>
    <row r="295" customFormat="false" ht="15" hidden="false" customHeight="false" outlineLevel="0" collapsed="false">
      <c r="A295" s="17"/>
      <c r="C295" s="18"/>
      <c r="D295" s="18"/>
      <c r="J295" s="19" t="str">
        <f aca="false">IF($A295="","",ROUND(MIN(D295,OldCeil)*DaysOld/DIM+MIN(D295,NewCeil)*DaysNew/DIM,0))</f>
        <v/>
      </c>
      <c r="K295" s="19" t="str">
        <f aca="false">IF($A295="","",IF(UPPER(H295)="Y",ROUND(D295,0),J295))</f>
        <v/>
      </c>
      <c r="L295" s="19" t="str">
        <f aca="false">IF($A295="","",IF(UPPER(G295)="N",0,J295))</f>
        <v/>
      </c>
      <c r="M295" s="19" t="str">
        <f aca="false">IF($A295="","",J295)</f>
        <v/>
      </c>
      <c r="N295" s="19" t="str">
        <f aca="false">IF($A295="","",ROUND(K295*EERate,0))</f>
        <v/>
      </c>
      <c r="O295" s="19" t="str">
        <f aca="false">IF($A295="","",ROUND(L295*EPSRate,0))</f>
        <v/>
      </c>
      <c r="P295" s="19" t="str">
        <f aca="false">IF($A295="","",N295-O295)</f>
        <v/>
      </c>
      <c r="Q295" s="11" t="str">
        <f aca="false">IF($A295="","",IF(LEN(TEXT($A295,"0"))&lt;&gt;12,"UAN not 12 digits",IF(TRIM(B295)="","Name missing",IF(N(E295)&gt;DIM,"NCP &gt; days in month",IF(AND(UPPER(G295)&lt;&gt;"Y",UPPER(G295)&lt;&gt;"N"),"EPS flag must be Y/N",IF(AND(UPPER(H295)&lt;&gt;"Y",UPPER(H295)&lt;&gt;"N"),"Full-wage flag must be Y/N",IF(K295&gt;ROUND(C295,0),"EPF wages &gt; Gross","OK")))))))</f>
        <v/>
      </c>
      <c r="R295" s="11" t="str">
        <f aca="false">IF($A295="","",TEXT($A295,"0")&amp;"#~#"&amp;UPPER(TRIM(B295))&amp;"#~#"&amp;ROUND(C295,0)&amp;"#~#"&amp;K295&amp;"#~#"&amp;L295&amp;"#~#"&amp;M295&amp;"#~#"&amp;N295&amp;"#~#"&amp;O295&amp;"#~#"&amp;P295&amp;"#~#"&amp;N(E295)&amp;"#~#"&amp;N(F295))</f>
        <v/>
      </c>
    </row>
    <row r="296" customFormat="false" ht="15" hidden="false" customHeight="false" outlineLevel="0" collapsed="false">
      <c r="A296" s="17"/>
      <c r="C296" s="18"/>
      <c r="D296" s="18"/>
      <c r="J296" s="19" t="str">
        <f aca="false">IF($A296="","",ROUND(MIN(D296,OldCeil)*DaysOld/DIM+MIN(D296,NewCeil)*DaysNew/DIM,0))</f>
        <v/>
      </c>
      <c r="K296" s="19" t="str">
        <f aca="false">IF($A296="","",IF(UPPER(H296)="Y",ROUND(D296,0),J296))</f>
        <v/>
      </c>
      <c r="L296" s="19" t="str">
        <f aca="false">IF($A296="","",IF(UPPER(G296)="N",0,J296))</f>
        <v/>
      </c>
      <c r="M296" s="19" t="str">
        <f aca="false">IF($A296="","",J296)</f>
        <v/>
      </c>
      <c r="N296" s="19" t="str">
        <f aca="false">IF($A296="","",ROUND(K296*EERate,0))</f>
        <v/>
      </c>
      <c r="O296" s="19" t="str">
        <f aca="false">IF($A296="","",ROUND(L296*EPSRate,0))</f>
        <v/>
      </c>
      <c r="P296" s="19" t="str">
        <f aca="false">IF($A296="","",N296-O296)</f>
        <v/>
      </c>
      <c r="Q296" s="11" t="str">
        <f aca="false">IF($A296="","",IF(LEN(TEXT($A296,"0"))&lt;&gt;12,"UAN not 12 digits",IF(TRIM(B296)="","Name missing",IF(N(E296)&gt;DIM,"NCP &gt; days in month",IF(AND(UPPER(G296)&lt;&gt;"Y",UPPER(G296)&lt;&gt;"N"),"EPS flag must be Y/N",IF(AND(UPPER(H296)&lt;&gt;"Y",UPPER(H296)&lt;&gt;"N"),"Full-wage flag must be Y/N",IF(K296&gt;ROUND(C296,0),"EPF wages &gt; Gross","OK")))))))</f>
        <v/>
      </c>
      <c r="R296" s="11" t="str">
        <f aca="false">IF($A296="","",TEXT($A296,"0")&amp;"#~#"&amp;UPPER(TRIM(B296))&amp;"#~#"&amp;ROUND(C296,0)&amp;"#~#"&amp;K296&amp;"#~#"&amp;L296&amp;"#~#"&amp;M296&amp;"#~#"&amp;N296&amp;"#~#"&amp;O296&amp;"#~#"&amp;P296&amp;"#~#"&amp;N(E296)&amp;"#~#"&amp;N(F296))</f>
        <v/>
      </c>
    </row>
    <row r="297" customFormat="false" ht="15" hidden="false" customHeight="false" outlineLevel="0" collapsed="false">
      <c r="A297" s="17"/>
      <c r="C297" s="18"/>
      <c r="D297" s="18"/>
      <c r="J297" s="19" t="str">
        <f aca="false">IF($A297="","",ROUND(MIN(D297,OldCeil)*DaysOld/DIM+MIN(D297,NewCeil)*DaysNew/DIM,0))</f>
        <v/>
      </c>
      <c r="K297" s="19" t="str">
        <f aca="false">IF($A297="","",IF(UPPER(H297)="Y",ROUND(D297,0),J297))</f>
        <v/>
      </c>
      <c r="L297" s="19" t="str">
        <f aca="false">IF($A297="","",IF(UPPER(G297)="N",0,J297))</f>
        <v/>
      </c>
      <c r="M297" s="19" t="str">
        <f aca="false">IF($A297="","",J297)</f>
        <v/>
      </c>
      <c r="N297" s="19" t="str">
        <f aca="false">IF($A297="","",ROUND(K297*EERate,0))</f>
        <v/>
      </c>
      <c r="O297" s="19" t="str">
        <f aca="false">IF($A297="","",ROUND(L297*EPSRate,0))</f>
        <v/>
      </c>
      <c r="P297" s="19" t="str">
        <f aca="false">IF($A297="","",N297-O297)</f>
        <v/>
      </c>
      <c r="Q297" s="11" t="str">
        <f aca="false">IF($A297="","",IF(LEN(TEXT($A297,"0"))&lt;&gt;12,"UAN not 12 digits",IF(TRIM(B297)="","Name missing",IF(N(E297)&gt;DIM,"NCP &gt; days in month",IF(AND(UPPER(G297)&lt;&gt;"Y",UPPER(G297)&lt;&gt;"N"),"EPS flag must be Y/N",IF(AND(UPPER(H297)&lt;&gt;"Y",UPPER(H297)&lt;&gt;"N"),"Full-wage flag must be Y/N",IF(K297&gt;ROUND(C297,0),"EPF wages &gt; Gross","OK")))))))</f>
        <v/>
      </c>
      <c r="R297" s="11" t="str">
        <f aca="false">IF($A297="","",TEXT($A297,"0")&amp;"#~#"&amp;UPPER(TRIM(B297))&amp;"#~#"&amp;ROUND(C297,0)&amp;"#~#"&amp;K297&amp;"#~#"&amp;L297&amp;"#~#"&amp;M297&amp;"#~#"&amp;N297&amp;"#~#"&amp;O297&amp;"#~#"&amp;P297&amp;"#~#"&amp;N(E297)&amp;"#~#"&amp;N(F297))</f>
        <v/>
      </c>
    </row>
    <row r="298" customFormat="false" ht="15" hidden="false" customHeight="false" outlineLevel="0" collapsed="false">
      <c r="A298" s="17"/>
      <c r="C298" s="18"/>
      <c r="D298" s="18"/>
      <c r="J298" s="19" t="str">
        <f aca="false">IF($A298="","",ROUND(MIN(D298,OldCeil)*DaysOld/DIM+MIN(D298,NewCeil)*DaysNew/DIM,0))</f>
        <v/>
      </c>
      <c r="K298" s="19" t="str">
        <f aca="false">IF($A298="","",IF(UPPER(H298)="Y",ROUND(D298,0),J298))</f>
        <v/>
      </c>
      <c r="L298" s="19" t="str">
        <f aca="false">IF($A298="","",IF(UPPER(G298)="N",0,J298))</f>
        <v/>
      </c>
      <c r="M298" s="19" t="str">
        <f aca="false">IF($A298="","",J298)</f>
        <v/>
      </c>
      <c r="N298" s="19" t="str">
        <f aca="false">IF($A298="","",ROUND(K298*EERate,0))</f>
        <v/>
      </c>
      <c r="O298" s="19" t="str">
        <f aca="false">IF($A298="","",ROUND(L298*EPSRate,0))</f>
        <v/>
      </c>
      <c r="P298" s="19" t="str">
        <f aca="false">IF($A298="","",N298-O298)</f>
        <v/>
      </c>
      <c r="Q298" s="11" t="str">
        <f aca="false">IF($A298="","",IF(LEN(TEXT($A298,"0"))&lt;&gt;12,"UAN not 12 digits",IF(TRIM(B298)="","Name missing",IF(N(E298)&gt;DIM,"NCP &gt; days in month",IF(AND(UPPER(G298)&lt;&gt;"Y",UPPER(G298)&lt;&gt;"N"),"EPS flag must be Y/N",IF(AND(UPPER(H298)&lt;&gt;"Y",UPPER(H298)&lt;&gt;"N"),"Full-wage flag must be Y/N",IF(K298&gt;ROUND(C298,0),"EPF wages &gt; Gross","OK")))))))</f>
        <v/>
      </c>
      <c r="R298" s="11" t="str">
        <f aca="false">IF($A298="","",TEXT($A298,"0")&amp;"#~#"&amp;UPPER(TRIM(B298))&amp;"#~#"&amp;ROUND(C298,0)&amp;"#~#"&amp;K298&amp;"#~#"&amp;L298&amp;"#~#"&amp;M298&amp;"#~#"&amp;N298&amp;"#~#"&amp;O298&amp;"#~#"&amp;P298&amp;"#~#"&amp;N(E298)&amp;"#~#"&amp;N(F298))</f>
        <v/>
      </c>
    </row>
    <row r="299" customFormat="false" ht="15" hidden="false" customHeight="false" outlineLevel="0" collapsed="false">
      <c r="A299" s="17"/>
      <c r="C299" s="18"/>
      <c r="D299" s="18"/>
      <c r="J299" s="19" t="str">
        <f aca="false">IF($A299="","",ROUND(MIN(D299,OldCeil)*DaysOld/DIM+MIN(D299,NewCeil)*DaysNew/DIM,0))</f>
        <v/>
      </c>
      <c r="K299" s="19" t="str">
        <f aca="false">IF($A299="","",IF(UPPER(H299)="Y",ROUND(D299,0),J299))</f>
        <v/>
      </c>
      <c r="L299" s="19" t="str">
        <f aca="false">IF($A299="","",IF(UPPER(G299)="N",0,J299))</f>
        <v/>
      </c>
      <c r="M299" s="19" t="str">
        <f aca="false">IF($A299="","",J299)</f>
        <v/>
      </c>
      <c r="N299" s="19" t="str">
        <f aca="false">IF($A299="","",ROUND(K299*EERate,0))</f>
        <v/>
      </c>
      <c r="O299" s="19" t="str">
        <f aca="false">IF($A299="","",ROUND(L299*EPSRate,0))</f>
        <v/>
      </c>
      <c r="P299" s="19" t="str">
        <f aca="false">IF($A299="","",N299-O299)</f>
        <v/>
      </c>
      <c r="Q299" s="11" t="str">
        <f aca="false">IF($A299="","",IF(LEN(TEXT($A299,"0"))&lt;&gt;12,"UAN not 12 digits",IF(TRIM(B299)="","Name missing",IF(N(E299)&gt;DIM,"NCP &gt; days in month",IF(AND(UPPER(G299)&lt;&gt;"Y",UPPER(G299)&lt;&gt;"N"),"EPS flag must be Y/N",IF(AND(UPPER(H299)&lt;&gt;"Y",UPPER(H299)&lt;&gt;"N"),"Full-wage flag must be Y/N",IF(K299&gt;ROUND(C299,0),"EPF wages &gt; Gross","OK")))))))</f>
        <v/>
      </c>
      <c r="R299" s="11" t="str">
        <f aca="false">IF($A299="","",TEXT($A299,"0")&amp;"#~#"&amp;UPPER(TRIM(B299))&amp;"#~#"&amp;ROUND(C299,0)&amp;"#~#"&amp;K299&amp;"#~#"&amp;L299&amp;"#~#"&amp;M299&amp;"#~#"&amp;N299&amp;"#~#"&amp;O299&amp;"#~#"&amp;P299&amp;"#~#"&amp;N(E299)&amp;"#~#"&amp;N(F299))</f>
        <v/>
      </c>
    </row>
    <row r="300" customFormat="false" ht="15" hidden="false" customHeight="false" outlineLevel="0" collapsed="false">
      <c r="A300" s="17"/>
      <c r="C300" s="18"/>
      <c r="D300" s="18"/>
      <c r="J300" s="19" t="str">
        <f aca="false">IF($A300="","",ROUND(MIN(D300,OldCeil)*DaysOld/DIM+MIN(D300,NewCeil)*DaysNew/DIM,0))</f>
        <v/>
      </c>
      <c r="K300" s="19" t="str">
        <f aca="false">IF($A300="","",IF(UPPER(H300)="Y",ROUND(D300,0),J300))</f>
        <v/>
      </c>
      <c r="L300" s="19" t="str">
        <f aca="false">IF($A300="","",IF(UPPER(G300)="N",0,J300))</f>
        <v/>
      </c>
      <c r="M300" s="19" t="str">
        <f aca="false">IF($A300="","",J300)</f>
        <v/>
      </c>
      <c r="N300" s="19" t="str">
        <f aca="false">IF($A300="","",ROUND(K300*EERate,0))</f>
        <v/>
      </c>
      <c r="O300" s="19" t="str">
        <f aca="false">IF($A300="","",ROUND(L300*EPSRate,0))</f>
        <v/>
      </c>
      <c r="P300" s="19" t="str">
        <f aca="false">IF($A300="","",N300-O300)</f>
        <v/>
      </c>
      <c r="Q300" s="11" t="str">
        <f aca="false">IF($A300="","",IF(LEN(TEXT($A300,"0"))&lt;&gt;12,"UAN not 12 digits",IF(TRIM(B300)="","Name missing",IF(N(E300)&gt;DIM,"NCP &gt; days in month",IF(AND(UPPER(G300)&lt;&gt;"Y",UPPER(G300)&lt;&gt;"N"),"EPS flag must be Y/N",IF(AND(UPPER(H300)&lt;&gt;"Y",UPPER(H300)&lt;&gt;"N"),"Full-wage flag must be Y/N",IF(K300&gt;ROUND(C300,0),"EPF wages &gt; Gross","OK")))))))</f>
        <v/>
      </c>
      <c r="R300" s="11" t="str">
        <f aca="false">IF($A300="","",TEXT($A300,"0")&amp;"#~#"&amp;UPPER(TRIM(B300))&amp;"#~#"&amp;ROUND(C300,0)&amp;"#~#"&amp;K300&amp;"#~#"&amp;L300&amp;"#~#"&amp;M300&amp;"#~#"&amp;N300&amp;"#~#"&amp;O300&amp;"#~#"&amp;P300&amp;"#~#"&amp;N(E300)&amp;"#~#"&amp;N(F300))</f>
        <v/>
      </c>
    </row>
    <row r="301" customFormat="false" ht="15" hidden="false" customHeight="false" outlineLevel="0" collapsed="false">
      <c r="A301" s="17"/>
      <c r="C301" s="18"/>
      <c r="D301" s="18"/>
      <c r="J301" s="19" t="str">
        <f aca="false">IF($A301="","",ROUND(MIN(D301,OldCeil)*DaysOld/DIM+MIN(D301,NewCeil)*DaysNew/DIM,0))</f>
        <v/>
      </c>
      <c r="K301" s="19" t="str">
        <f aca="false">IF($A301="","",IF(UPPER(H301)="Y",ROUND(D301,0),J301))</f>
        <v/>
      </c>
      <c r="L301" s="19" t="str">
        <f aca="false">IF($A301="","",IF(UPPER(G301)="N",0,J301))</f>
        <v/>
      </c>
      <c r="M301" s="19" t="str">
        <f aca="false">IF($A301="","",J301)</f>
        <v/>
      </c>
      <c r="N301" s="19" t="str">
        <f aca="false">IF($A301="","",ROUND(K301*EERate,0))</f>
        <v/>
      </c>
      <c r="O301" s="19" t="str">
        <f aca="false">IF($A301="","",ROUND(L301*EPSRate,0))</f>
        <v/>
      </c>
      <c r="P301" s="19" t="str">
        <f aca="false">IF($A301="","",N301-O301)</f>
        <v/>
      </c>
      <c r="Q301" s="11" t="str">
        <f aca="false">IF($A301="","",IF(LEN(TEXT($A301,"0"))&lt;&gt;12,"UAN not 12 digits",IF(TRIM(B301)="","Name missing",IF(N(E301)&gt;DIM,"NCP &gt; days in month",IF(AND(UPPER(G301)&lt;&gt;"Y",UPPER(G301)&lt;&gt;"N"),"EPS flag must be Y/N",IF(AND(UPPER(H301)&lt;&gt;"Y",UPPER(H301)&lt;&gt;"N"),"Full-wage flag must be Y/N",IF(K301&gt;ROUND(C301,0),"EPF wages &gt; Gross","OK")))))))</f>
        <v/>
      </c>
      <c r="R301" s="11" t="str">
        <f aca="false">IF($A301="","",TEXT($A301,"0")&amp;"#~#"&amp;UPPER(TRIM(B301))&amp;"#~#"&amp;ROUND(C301,0)&amp;"#~#"&amp;K301&amp;"#~#"&amp;L301&amp;"#~#"&amp;M301&amp;"#~#"&amp;N301&amp;"#~#"&amp;O301&amp;"#~#"&amp;P301&amp;"#~#"&amp;N(E301)&amp;"#~#"&amp;N(F301))</f>
        <v/>
      </c>
    </row>
    <row r="302" customFormat="false" ht="15" hidden="false" customHeight="false" outlineLevel="0" collapsed="false">
      <c r="A302" s="17"/>
      <c r="C302" s="18"/>
      <c r="D302" s="18"/>
      <c r="J302" s="19" t="str">
        <f aca="false">IF($A302="","",ROUND(MIN(D302,OldCeil)*DaysOld/DIM+MIN(D302,NewCeil)*DaysNew/DIM,0))</f>
        <v/>
      </c>
      <c r="K302" s="19" t="str">
        <f aca="false">IF($A302="","",IF(UPPER(H302)="Y",ROUND(D302,0),J302))</f>
        <v/>
      </c>
      <c r="L302" s="19" t="str">
        <f aca="false">IF($A302="","",IF(UPPER(G302)="N",0,J302))</f>
        <v/>
      </c>
      <c r="M302" s="19" t="str">
        <f aca="false">IF($A302="","",J302)</f>
        <v/>
      </c>
      <c r="N302" s="19" t="str">
        <f aca="false">IF($A302="","",ROUND(K302*EERate,0))</f>
        <v/>
      </c>
      <c r="O302" s="19" t="str">
        <f aca="false">IF($A302="","",ROUND(L302*EPSRate,0))</f>
        <v/>
      </c>
      <c r="P302" s="19" t="str">
        <f aca="false">IF($A302="","",N302-O302)</f>
        <v/>
      </c>
      <c r="Q302" s="11" t="str">
        <f aca="false">IF($A302="","",IF(LEN(TEXT($A302,"0"))&lt;&gt;12,"UAN not 12 digits",IF(TRIM(B302)="","Name missing",IF(N(E302)&gt;DIM,"NCP &gt; days in month",IF(AND(UPPER(G302)&lt;&gt;"Y",UPPER(G302)&lt;&gt;"N"),"EPS flag must be Y/N",IF(AND(UPPER(H302)&lt;&gt;"Y",UPPER(H302)&lt;&gt;"N"),"Full-wage flag must be Y/N",IF(K302&gt;ROUND(C302,0),"EPF wages &gt; Gross","OK")))))))</f>
        <v/>
      </c>
      <c r="R302" s="11" t="str">
        <f aca="false">IF($A302="","",TEXT($A302,"0")&amp;"#~#"&amp;UPPER(TRIM(B302))&amp;"#~#"&amp;ROUND(C302,0)&amp;"#~#"&amp;K302&amp;"#~#"&amp;L302&amp;"#~#"&amp;M302&amp;"#~#"&amp;N302&amp;"#~#"&amp;O302&amp;"#~#"&amp;P302&amp;"#~#"&amp;N(E302)&amp;"#~#"&amp;N(F302))</f>
        <v/>
      </c>
    </row>
    <row r="303" customFormat="false" ht="15" hidden="false" customHeight="false" outlineLevel="0" collapsed="false">
      <c r="A303" s="17"/>
      <c r="C303" s="18"/>
      <c r="D303" s="18"/>
      <c r="J303" s="19" t="str">
        <f aca="false">IF($A303="","",ROUND(MIN(D303,OldCeil)*DaysOld/DIM+MIN(D303,NewCeil)*DaysNew/DIM,0))</f>
        <v/>
      </c>
      <c r="K303" s="19" t="str">
        <f aca="false">IF($A303="","",IF(UPPER(H303)="Y",ROUND(D303,0),J303))</f>
        <v/>
      </c>
      <c r="L303" s="19" t="str">
        <f aca="false">IF($A303="","",IF(UPPER(G303)="N",0,J303))</f>
        <v/>
      </c>
      <c r="M303" s="19" t="str">
        <f aca="false">IF($A303="","",J303)</f>
        <v/>
      </c>
      <c r="N303" s="19" t="str">
        <f aca="false">IF($A303="","",ROUND(K303*EERate,0))</f>
        <v/>
      </c>
      <c r="O303" s="19" t="str">
        <f aca="false">IF($A303="","",ROUND(L303*EPSRate,0))</f>
        <v/>
      </c>
      <c r="P303" s="19" t="str">
        <f aca="false">IF($A303="","",N303-O303)</f>
        <v/>
      </c>
      <c r="Q303" s="11" t="str">
        <f aca="false">IF($A303="","",IF(LEN(TEXT($A303,"0"))&lt;&gt;12,"UAN not 12 digits",IF(TRIM(B303)="","Name missing",IF(N(E303)&gt;DIM,"NCP &gt; days in month",IF(AND(UPPER(G303)&lt;&gt;"Y",UPPER(G303)&lt;&gt;"N"),"EPS flag must be Y/N",IF(AND(UPPER(H303)&lt;&gt;"Y",UPPER(H303)&lt;&gt;"N"),"Full-wage flag must be Y/N",IF(K303&gt;ROUND(C303,0),"EPF wages &gt; Gross","OK")))))))</f>
        <v/>
      </c>
      <c r="R303" s="11" t="str">
        <f aca="false">IF($A303="","",TEXT($A303,"0")&amp;"#~#"&amp;UPPER(TRIM(B303))&amp;"#~#"&amp;ROUND(C303,0)&amp;"#~#"&amp;K303&amp;"#~#"&amp;L303&amp;"#~#"&amp;M303&amp;"#~#"&amp;N303&amp;"#~#"&amp;O303&amp;"#~#"&amp;P303&amp;"#~#"&amp;N(E303)&amp;"#~#"&amp;N(F303))</f>
        <v/>
      </c>
    </row>
    <row r="304" customFormat="false" ht="15" hidden="false" customHeight="false" outlineLevel="0" collapsed="false">
      <c r="A304" s="17"/>
      <c r="C304" s="18"/>
      <c r="D304" s="18"/>
      <c r="J304" s="19" t="str">
        <f aca="false">IF($A304="","",ROUND(MIN(D304,OldCeil)*DaysOld/DIM+MIN(D304,NewCeil)*DaysNew/DIM,0))</f>
        <v/>
      </c>
      <c r="K304" s="19" t="str">
        <f aca="false">IF($A304="","",IF(UPPER(H304)="Y",ROUND(D304,0),J304))</f>
        <v/>
      </c>
      <c r="L304" s="19" t="str">
        <f aca="false">IF($A304="","",IF(UPPER(G304)="N",0,J304))</f>
        <v/>
      </c>
      <c r="M304" s="19" t="str">
        <f aca="false">IF($A304="","",J304)</f>
        <v/>
      </c>
      <c r="N304" s="19" t="str">
        <f aca="false">IF($A304="","",ROUND(K304*EERate,0))</f>
        <v/>
      </c>
      <c r="O304" s="19" t="str">
        <f aca="false">IF($A304="","",ROUND(L304*EPSRate,0))</f>
        <v/>
      </c>
      <c r="P304" s="19" t="str">
        <f aca="false">IF($A304="","",N304-O304)</f>
        <v/>
      </c>
      <c r="Q304" s="11" t="str">
        <f aca="false">IF($A304="","",IF(LEN(TEXT($A304,"0"))&lt;&gt;12,"UAN not 12 digits",IF(TRIM(B304)="","Name missing",IF(N(E304)&gt;DIM,"NCP &gt; days in month",IF(AND(UPPER(G304)&lt;&gt;"Y",UPPER(G304)&lt;&gt;"N"),"EPS flag must be Y/N",IF(AND(UPPER(H304)&lt;&gt;"Y",UPPER(H304)&lt;&gt;"N"),"Full-wage flag must be Y/N",IF(K304&gt;ROUND(C304,0),"EPF wages &gt; Gross","OK")))))))</f>
        <v/>
      </c>
      <c r="R304" s="11" t="str">
        <f aca="false">IF($A304="","",TEXT($A304,"0")&amp;"#~#"&amp;UPPER(TRIM(B304))&amp;"#~#"&amp;ROUND(C304,0)&amp;"#~#"&amp;K304&amp;"#~#"&amp;L304&amp;"#~#"&amp;M304&amp;"#~#"&amp;N304&amp;"#~#"&amp;O304&amp;"#~#"&amp;P304&amp;"#~#"&amp;N(E304)&amp;"#~#"&amp;N(F304))</f>
        <v/>
      </c>
    </row>
    <row r="305" customFormat="false" ht="15" hidden="false" customHeight="false" outlineLevel="0" collapsed="false">
      <c r="A305" s="17"/>
      <c r="C305" s="18"/>
      <c r="D305" s="18"/>
      <c r="J305" s="19" t="str">
        <f aca="false">IF($A305="","",ROUND(MIN(D305,OldCeil)*DaysOld/DIM+MIN(D305,NewCeil)*DaysNew/DIM,0))</f>
        <v/>
      </c>
      <c r="K305" s="19" t="str">
        <f aca="false">IF($A305="","",IF(UPPER(H305)="Y",ROUND(D305,0),J305))</f>
        <v/>
      </c>
      <c r="L305" s="19" t="str">
        <f aca="false">IF($A305="","",IF(UPPER(G305)="N",0,J305))</f>
        <v/>
      </c>
      <c r="M305" s="19" t="str">
        <f aca="false">IF($A305="","",J305)</f>
        <v/>
      </c>
      <c r="N305" s="19" t="str">
        <f aca="false">IF($A305="","",ROUND(K305*EERate,0))</f>
        <v/>
      </c>
      <c r="O305" s="19" t="str">
        <f aca="false">IF($A305="","",ROUND(L305*EPSRate,0))</f>
        <v/>
      </c>
      <c r="P305" s="19" t="str">
        <f aca="false">IF($A305="","",N305-O305)</f>
        <v/>
      </c>
      <c r="Q305" s="11" t="str">
        <f aca="false">IF($A305="","",IF(LEN(TEXT($A305,"0"))&lt;&gt;12,"UAN not 12 digits",IF(TRIM(B305)="","Name missing",IF(N(E305)&gt;DIM,"NCP &gt; days in month",IF(AND(UPPER(G305)&lt;&gt;"Y",UPPER(G305)&lt;&gt;"N"),"EPS flag must be Y/N",IF(AND(UPPER(H305)&lt;&gt;"Y",UPPER(H305)&lt;&gt;"N"),"Full-wage flag must be Y/N",IF(K305&gt;ROUND(C305,0),"EPF wages &gt; Gross","OK")))))))</f>
        <v/>
      </c>
      <c r="R305" s="11" t="str">
        <f aca="false">IF($A305="","",TEXT($A305,"0")&amp;"#~#"&amp;UPPER(TRIM(B305))&amp;"#~#"&amp;ROUND(C305,0)&amp;"#~#"&amp;K305&amp;"#~#"&amp;L305&amp;"#~#"&amp;M305&amp;"#~#"&amp;N305&amp;"#~#"&amp;O305&amp;"#~#"&amp;P305&amp;"#~#"&amp;N(E305)&amp;"#~#"&amp;N(F305))</f>
        <v/>
      </c>
    </row>
    <row r="306" customFormat="false" ht="15" hidden="false" customHeight="false" outlineLevel="0" collapsed="false">
      <c r="A306" s="17"/>
      <c r="C306" s="18"/>
      <c r="D306" s="18"/>
      <c r="J306" s="19" t="str">
        <f aca="false">IF($A306="","",ROUND(MIN(D306,OldCeil)*DaysOld/DIM+MIN(D306,NewCeil)*DaysNew/DIM,0))</f>
        <v/>
      </c>
      <c r="K306" s="19" t="str">
        <f aca="false">IF($A306="","",IF(UPPER(H306)="Y",ROUND(D306,0),J306))</f>
        <v/>
      </c>
      <c r="L306" s="19" t="str">
        <f aca="false">IF($A306="","",IF(UPPER(G306)="N",0,J306))</f>
        <v/>
      </c>
      <c r="M306" s="19" t="str">
        <f aca="false">IF($A306="","",J306)</f>
        <v/>
      </c>
      <c r="N306" s="19" t="str">
        <f aca="false">IF($A306="","",ROUND(K306*EERate,0))</f>
        <v/>
      </c>
      <c r="O306" s="19" t="str">
        <f aca="false">IF($A306="","",ROUND(L306*EPSRate,0))</f>
        <v/>
      </c>
      <c r="P306" s="19" t="str">
        <f aca="false">IF($A306="","",N306-O306)</f>
        <v/>
      </c>
      <c r="Q306" s="11" t="str">
        <f aca="false">IF($A306="","",IF(LEN(TEXT($A306,"0"))&lt;&gt;12,"UAN not 12 digits",IF(TRIM(B306)="","Name missing",IF(N(E306)&gt;DIM,"NCP &gt; days in month",IF(AND(UPPER(G306)&lt;&gt;"Y",UPPER(G306)&lt;&gt;"N"),"EPS flag must be Y/N",IF(AND(UPPER(H306)&lt;&gt;"Y",UPPER(H306)&lt;&gt;"N"),"Full-wage flag must be Y/N",IF(K306&gt;ROUND(C306,0),"EPF wages &gt; Gross","OK")))))))</f>
        <v/>
      </c>
      <c r="R306" s="11" t="str">
        <f aca="false">IF($A306="","",TEXT($A306,"0")&amp;"#~#"&amp;UPPER(TRIM(B306))&amp;"#~#"&amp;ROUND(C306,0)&amp;"#~#"&amp;K306&amp;"#~#"&amp;L306&amp;"#~#"&amp;M306&amp;"#~#"&amp;N306&amp;"#~#"&amp;O306&amp;"#~#"&amp;P306&amp;"#~#"&amp;N(E306)&amp;"#~#"&amp;N(F306))</f>
        <v/>
      </c>
    </row>
    <row r="307" customFormat="false" ht="15" hidden="false" customHeight="false" outlineLevel="0" collapsed="false">
      <c r="A307" s="17"/>
      <c r="C307" s="18"/>
      <c r="D307" s="18"/>
      <c r="J307" s="19" t="str">
        <f aca="false">IF($A307="","",ROUND(MIN(D307,OldCeil)*DaysOld/DIM+MIN(D307,NewCeil)*DaysNew/DIM,0))</f>
        <v/>
      </c>
      <c r="K307" s="19" t="str">
        <f aca="false">IF($A307="","",IF(UPPER(H307)="Y",ROUND(D307,0),J307))</f>
        <v/>
      </c>
      <c r="L307" s="19" t="str">
        <f aca="false">IF($A307="","",IF(UPPER(G307)="N",0,J307))</f>
        <v/>
      </c>
      <c r="M307" s="19" t="str">
        <f aca="false">IF($A307="","",J307)</f>
        <v/>
      </c>
      <c r="N307" s="19" t="str">
        <f aca="false">IF($A307="","",ROUND(K307*EERate,0))</f>
        <v/>
      </c>
      <c r="O307" s="19" t="str">
        <f aca="false">IF($A307="","",ROUND(L307*EPSRate,0))</f>
        <v/>
      </c>
      <c r="P307" s="19" t="str">
        <f aca="false">IF($A307="","",N307-O307)</f>
        <v/>
      </c>
      <c r="Q307" s="11" t="str">
        <f aca="false">IF($A307="","",IF(LEN(TEXT($A307,"0"))&lt;&gt;12,"UAN not 12 digits",IF(TRIM(B307)="","Name missing",IF(N(E307)&gt;DIM,"NCP &gt; days in month",IF(AND(UPPER(G307)&lt;&gt;"Y",UPPER(G307)&lt;&gt;"N"),"EPS flag must be Y/N",IF(AND(UPPER(H307)&lt;&gt;"Y",UPPER(H307)&lt;&gt;"N"),"Full-wage flag must be Y/N",IF(K307&gt;ROUND(C307,0),"EPF wages &gt; Gross","OK")))))))</f>
        <v/>
      </c>
      <c r="R307" s="11" t="str">
        <f aca="false">IF($A307="","",TEXT($A307,"0")&amp;"#~#"&amp;UPPER(TRIM(B307))&amp;"#~#"&amp;ROUND(C307,0)&amp;"#~#"&amp;K307&amp;"#~#"&amp;L307&amp;"#~#"&amp;M307&amp;"#~#"&amp;N307&amp;"#~#"&amp;O307&amp;"#~#"&amp;P307&amp;"#~#"&amp;N(E307)&amp;"#~#"&amp;N(F307))</f>
        <v/>
      </c>
    </row>
    <row r="308" customFormat="false" ht="15" hidden="false" customHeight="false" outlineLevel="0" collapsed="false">
      <c r="A308" s="17"/>
      <c r="C308" s="18"/>
      <c r="D308" s="18"/>
      <c r="J308" s="19" t="str">
        <f aca="false">IF($A308="","",ROUND(MIN(D308,OldCeil)*DaysOld/DIM+MIN(D308,NewCeil)*DaysNew/DIM,0))</f>
        <v/>
      </c>
      <c r="K308" s="19" t="str">
        <f aca="false">IF($A308="","",IF(UPPER(H308)="Y",ROUND(D308,0),J308))</f>
        <v/>
      </c>
      <c r="L308" s="19" t="str">
        <f aca="false">IF($A308="","",IF(UPPER(G308)="N",0,J308))</f>
        <v/>
      </c>
      <c r="M308" s="19" t="str">
        <f aca="false">IF($A308="","",J308)</f>
        <v/>
      </c>
      <c r="N308" s="19" t="str">
        <f aca="false">IF($A308="","",ROUND(K308*EERate,0))</f>
        <v/>
      </c>
      <c r="O308" s="19" t="str">
        <f aca="false">IF($A308="","",ROUND(L308*EPSRate,0))</f>
        <v/>
      </c>
      <c r="P308" s="19" t="str">
        <f aca="false">IF($A308="","",N308-O308)</f>
        <v/>
      </c>
      <c r="Q308" s="11" t="str">
        <f aca="false">IF($A308="","",IF(LEN(TEXT($A308,"0"))&lt;&gt;12,"UAN not 12 digits",IF(TRIM(B308)="","Name missing",IF(N(E308)&gt;DIM,"NCP &gt; days in month",IF(AND(UPPER(G308)&lt;&gt;"Y",UPPER(G308)&lt;&gt;"N"),"EPS flag must be Y/N",IF(AND(UPPER(H308)&lt;&gt;"Y",UPPER(H308)&lt;&gt;"N"),"Full-wage flag must be Y/N",IF(K308&gt;ROUND(C308,0),"EPF wages &gt; Gross","OK")))))))</f>
        <v/>
      </c>
      <c r="R308" s="11" t="str">
        <f aca="false">IF($A308="","",TEXT($A308,"0")&amp;"#~#"&amp;UPPER(TRIM(B308))&amp;"#~#"&amp;ROUND(C308,0)&amp;"#~#"&amp;K308&amp;"#~#"&amp;L308&amp;"#~#"&amp;M308&amp;"#~#"&amp;N308&amp;"#~#"&amp;O308&amp;"#~#"&amp;P308&amp;"#~#"&amp;N(E308)&amp;"#~#"&amp;N(F308))</f>
        <v/>
      </c>
    </row>
    <row r="309" customFormat="false" ht="15" hidden="false" customHeight="false" outlineLevel="0" collapsed="false">
      <c r="A309" s="17"/>
      <c r="C309" s="18"/>
      <c r="D309" s="18"/>
      <c r="J309" s="19" t="str">
        <f aca="false">IF($A309="","",ROUND(MIN(D309,OldCeil)*DaysOld/DIM+MIN(D309,NewCeil)*DaysNew/DIM,0))</f>
        <v/>
      </c>
      <c r="K309" s="19" t="str">
        <f aca="false">IF($A309="","",IF(UPPER(H309)="Y",ROUND(D309,0),J309))</f>
        <v/>
      </c>
      <c r="L309" s="19" t="str">
        <f aca="false">IF($A309="","",IF(UPPER(G309)="N",0,J309))</f>
        <v/>
      </c>
      <c r="M309" s="19" t="str">
        <f aca="false">IF($A309="","",J309)</f>
        <v/>
      </c>
      <c r="N309" s="19" t="str">
        <f aca="false">IF($A309="","",ROUND(K309*EERate,0))</f>
        <v/>
      </c>
      <c r="O309" s="19" t="str">
        <f aca="false">IF($A309="","",ROUND(L309*EPSRate,0))</f>
        <v/>
      </c>
      <c r="P309" s="19" t="str">
        <f aca="false">IF($A309="","",N309-O309)</f>
        <v/>
      </c>
      <c r="Q309" s="11" t="str">
        <f aca="false">IF($A309="","",IF(LEN(TEXT($A309,"0"))&lt;&gt;12,"UAN not 12 digits",IF(TRIM(B309)="","Name missing",IF(N(E309)&gt;DIM,"NCP &gt; days in month",IF(AND(UPPER(G309)&lt;&gt;"Y",UPPER(G309)&lt;&gt;"N"),"EPS flag must be Y/N",IF(AND(UPPER(H309)&lt;&gt;"Y",UPPER(H309)&lt;&gt;"N"),"Full-wage flag must be Y/N",IF(K309&gt;ROUND(C309,0),"EPF wages &gt; Gross","OK")))))))</f>
        <v/>
      </c>
      <c r="R309" s="11" t="str">
        <f aca="false">IF($A309="","",TEXT($A309,"0")&amp;"#~#"&amp;UPPER(TRIM(B309))&amp;"#~#"&amp;ROUND(C309,0)&amp;"#~#"&amp;K309&amp;"#~#"&amp;L309&amp;"#~#"&amp;M309&amp;"#~#"&amp;N309&amp;"#~#"&amp;O309&amp;"#~#"&amp;P309&amp;"#~#"&amp;N(E309)&amp;"#~#"&amp;N(F309))</f>
        <v/>
      </c>
    </row>
    <row r="310" customFormat="false" ht="15" hidden="false" customHeight="false" outlineLevel="0" collapsed="false">
      <c r="A310" s="17"/>
      <c r="C310" s="18"/>
      <c r="D310" s="18"/>
      <c r="J310" s="19" t="str">
        <f aca="false">IF($A310="","",ROUND(MIN(D310,OldCeil)*DaysOld/DIM+MIN(D310,NewCeil)*DaysNew/DIM,0))</f>
        <v/>
      </c>
      <c r="K310" s="19" t="str">
        <f aca="false">IF($A310="","",IF(UPPER(H310)="Y",ROUND(D310,0),J310))</f>
        <v/>
      </c>
      <c r="L310" s="19" t="str">
        <f aca="false">IF($A310="","",IF(UPPER(G310)="N",0,J310))</f>
        <v/>
      </c>
      <c r="M310" s="19" t="str">
        <f aca="false">IF($A310="","",J310)</f>
        <v/>
      </c>
      <c r="N310" s="19" t="str">
        <f aca="false">IF($A310="","",ROUND(K310*EERate,0))</f>
        <v/>
      </c>
      <c r="O310" s="19" t="str">
        <f aca="false">IF($A310="","",ROUND(L310*EPSRate,0))</f>
        <v/>
      </c>
      <c r="P310" s="19" t="str">
        <f aca="false">IF($A310="","",N310-O310)</f>
        <v/>
      </c>
      <c r="Q310" s="11" t="str">
        <f aca="false">IF($A310="","",IF(LEN(TEXT($A310,"0"))&lt;&gt;12,"UAN not 12 digits",IF(TRIM(B310)="","Name missing",IF(N(E310)&gt;DIM,"NCP &gt; days in month",IF(AND(UPPER(G310)&lt;&gt;"Y",UPPER(G310)&lt;&gt;"N"),"EPS flag must be Y/N",IF(AND(UPPER(H310)&lt;&gt;"Y",UPPER(H310)&lt;&gt;"N"),"Full-wage flag must be Y/N",IF(K310&gt;ROUND(C310,0),"EPF wages &gt; Gross","OK")))))))</f>
        <v/>
      </c>
      <c r="R310" s="11" t="str">
        <f aca="false">IF($A310="","",TEXT($A310,"0")&amp;"#~#"&amp;UPPER(TRIM(B310))&amp;"#~#"&amp;ROUND(C310,0)&amp;"#~#"&amp;K310&amp;"#~#"&amp;L310&amp;"#~#"&amp;M310&amp;"#~#"&amp;N310&amp;"#~#"&amp;O310&amp;"#~#"&amp;P310&amp;"#~#"&amp;N(E310)&amp;"#~#"&amp;N(F310))</f>
        <v/>
      </c>
    </row>
    <row r="311" customFormat="false" ht="15" hidden="false" customHeight="false" outlineLevel="0" collapsed="false">
      <c r="A311" s="17"/>
      <c r="C311" s="18"/>
      <c r="D311" s="18"/>
      <c r="J311" s="19" t="str">
        <f aca="false">IF($A311="","",ROUND(MIN(D311,OldCeil)*DaysOld/DIM+MIN(D311,NewCeil)*DaysNew/DIM,0))</f>
        <v/>
      </c>
      <c r="K311" s="19" t="str">
        <f aca="false">IF($A311="","",IF(UPPER(H311)="Y",ROUND(D311,0),J311))</f>
        <v/>
      </c>
      <c r="L311" s="19" t="str">
        <f aca="false">IF($A311="","",IF(UPPER(G311)="N",0,J311))</f>
        <v/>
      </c>
      <c r="M311" s="19" t="str">
        <f aca="false">IF($A311="","",J311)</f>
        <v/>
      </c>
      <c r="N311" s="19" t="str">
        <f aca="false">IF($A311="","",ROUND(K311*EERate,0))</f>
        <v/>
      </c>
      <c r="O311" s="19" t="str">
        <f aca="false">IF($A311="","",ROUND(L311*EPSRate,0))</f>
        <v/>
      </c>
      <c r="P311" s="19" t="str">
        <f aca="false">IF($A311="","",N311-O311)</f>
        <v/>
      </c>
      <c r="Q311" s="11" t="str">
        <f aca="false">IF($A311="","",IF(LEN(TEXT($A311,"0"))&lt;&gt;12,"UAN not 12 digits",IF(TRIM(B311)="","Name missing",IF(N(E311)&gt;DIM,"NCP &gt; days in month",IF(AND(UPPER(G311)&lt;&gt;"Y",UPPER(G311)&lt;&gt;"N"),"EPS flag must be Y/N",IF(AND(UPPER(H311)&lt;&gt;"Y",UPPER(H311)&lt;&gt;"N"),"Full-wage flag must be Y/N",IF(K311&gt;ROUND(C311,0),"EPF wages &gt; Gross","OK")))))))</f>
        <v/>
      </c>
      <c r="R311" s="11" t="str">
        <f aca="false">IF($A311="","",TEXT($A311,"0")&amp;"#~#"&amp;UPPER(TRIM(B311))&amp;"#~#"&amp;ROUND(C311,0)&amp;"#~#"&amp;K311&amp;"#~#"&amp;L311&amp;"#~#"&amp;M311&amp;"#~#"&amp;N311&amp;"#~#"&amp;O311&amp;"#~#"&amp;P311&amp;"#~#"&amp;N(E311)&amp;"#~#"&amp;N(F311))</f>
        <v/>
      </c>
    </row>
    <row r="312" customFormat="false" ht="15" hidden="false" customHeight="false" outlineLevel="0" collapsed="false">
      <c r="A312" s="17"/>
      <c r="C312" s="18"/>
      <c r="D312" s="18"/>
      <c r="J312" s="19" t="str">
        <f aca="false">IF($A312="","",ROUND(MIN(D312,OldCeil)*DaysOld/DIM+MIN(D312,NewCeil)*DaysNew/DIM,0))</f>
        <v/>
      </c>
      <c r="K312" s="19" t="str">
        <f aca="false">IF($A312="","",IF(UPPER(H312)="Y",ROUND(D312,0),J312))</f>
        <v/>
      </c>
      <c r="L312" s="19" t="str">
        <f aca="false">IF($A312="","",IF(UPPER(G312)="N",0,J312))</f>
        <v/>
      </c>
      <c r="M312" s="19" t="str">
        <f aca="false">IF($A312="","",J312)</f>
        <v/>
      </c>
      <c r="N312" s="19" t="str">
        <f aca="false">IF($A312="","",ROUND(K312*EERate,0))</f>
        <v/>
      </c>
      <c r="O312" s="19" t="str">
        <f aca="false">IF($A312="","",ROUND(L312*EPSRate,0))</f>
        <v/>
      </c>
      <c r="P312" s="19" t="str">
        <f aca="false">IF($A312="","",N312-O312)</f>
        <v/>
      </c>
      <c r="Q312" s="11" t="str">
        <f aca="false">IF($A312="","",IF(LEN(TEXT($A312,"0"))&lt;&gt;12,"UAN not 12 digits",IF(TRIM(B312)="","Name missing",IF(N(E312)&gt;DIM,"NCP &gt; days in month",IF(AND(UPPER(G312)&lt;&gt;"Y",UPPER(G312)&lt;&gt;"N"),"EPS flag must be Y/N",IF(AND(UPPER(H312)&lt;&gt;"Y",UPPER(H312)&lt;&gt;"N"),"Full-wage flag must be Y/N",IF(K312&gt;ROUND(C312,0),"EPF wages &gt; Gross","OK")))))))</f>
        <v/>
      </c>
      <c r="R312" s="11" t="str">
        <f aca="false">IF($A312="","",TEXT($A312,"0")&amp;"#~#"&amp;UPPER(TRIM(B312))&amp;"#~#"&amp;ROUND(C312,0)&amp;"#~#"&amp;K312&amp;"#~#"&amp;L312&amp;"#~#"&amp;M312&amp;"#~#"&amp;N312&amp;"#~#"&amp;O312&amp;"#~#"&amp;P312&amp;"#~#"&amp;N(E312)&amp;"#~#"&amp;N(F312))</f>
        <v/>
      </c>
    </row>
    <row r="313" customFormat="false" ht="15" hidden="false" customHeight="false" outlineLevel="0" collapsed="false">
      <c r="A313" s="17"/>
      <c r="C313" s="18"/>
      <c r="D313" s="18"/>
      <c r="J313" s="19" t="str">
        <f aca="false">IF($A313="","",ROUND(MIN(D313,OldCeil)*DaysOld/DIM+MIN(D313,NewCeil)*DaysNew/DIM,0))</f>
        <v/>
      </c>
      <c r="K313" s="19" t="str">
        <f aca="false">IF($A313="","",IF(UPPER(H313)="Y",ROUND(D313,0),J313))</f>
        <v/>
      </c>
      <c r="L313" s="19" t="str">
        <f aca="false">IF($A313="","",IF(UPPER(G313)="N",0,J313))</f>
        <v/>
      </c>
      <c r="M313" s="19" t="str">
        <f aca="false">IF($A313="","",J313)</f>
        <v/>
      </c>
      <c r="N313" s="19" t="str">
        <f aca="false">IF($A313="","",ROUND(K313*EERate,0))</f>
        <v/>
      </c>
      <c r="O313" s="19" t="str">
        <f aca="false">IF($A313="","",ROUND(L313*EPSRate,0))</f>
        <v/>
      </c>
      <c r="P313" s="19" t="str">
        <f aca="false">IF($A313="","",N313-O313)</f>
        <v/>
      </c>
      <c r="Q313" s="11" t="str">
        <f aca="false">IF($A313="","",IF(LEN(TEXT($A313,"0"))&lt;&gt;12,"UAN not 12 digits",IF(TRIM(B313)="","Name missing",IF(N(E313)&gt;DIM,"NCP &gt; days in month",IF(AND(UPPER(G313)&lt;&gt;"Y",UPPER(G313)&lt;&gt;"N"),"EPS flag must be Y/N",IF(AND(UPPER(H313)&lt;&gt;"Y",UPPER(H313)&lt;&gt;"N"),"Full-wage flag must be Y/N",IF(K313&gt;ROUND(C313,0),"EPF wages &gt; Gross","OK")))))))</f>
        <v/>
      </c>
      <c r="R313" s="11" t="str">
        <f aca="false">IF($A313="","",TEXT($A313,"0")&amp;"#~#"&amp;UPPER(TRIM(B313))&amp;"#~#"&amp;ROUND(C313,0)&amp;"#~#"&amp;K313&amp;"#~#"&amp;L313&amp;"#~#"&amp;M313&amp;"#~#"&amp;N313&amp;"#~#"&amp;O313&amp;"#~#"&amp;P313&amp;"#~#"&amp;N(E313)&amp;"#~#"&amp;N(F313))</f>
        <v/>
      </c>
    </row>
    <row r="314" customFormat="false" ht="15" hidden="false" customHeight="false" outlineLevel="0" collapsed="false">
      <c r="A314" s="17"/>
      <c r="C314" s="18"/>
      <c r="D314" s="18"/>
      <c r="J314" s="19" t="str">
        <f aca="false">IF($A314="","",ROUND(MIN(D314,OldCeil)*DaysOld/DIM+MIN(D314,NewCeil)*DaysNew/DIM,0))</f>
        <v/>
      </c>
      <c r="K314" s="19" t="str">
        <f aca="false">IF($A314="","",IF(UPPER(H314)="Y",ROUND(D314,0),J314))</f>
        <v/>
      </c>
      <c r="L314" s="19" t="str">
        <f aca="false">IF($A314="","",IF(UPPER(G314)="N",0,J314))</f>
        <v/>
      </c>
      <c r="M314" s="19" t="str">
        <f aca="false">IF($A314="","",J314)</f>
        <v/>
      </c>
      <c r="N314" s="19" t="str">
        <f aca="false">IF($A314="","",ROUND(K314*EERate,0))</f>
        <v/>
      </c>
      <c r="O314" s="19" t="str">
        <f aca="false">IF($A314="","",ROUND(L314*EPSRate,0))</f>
        <v/>
      </c>
      <c r="P314" s="19" t="str">
        <f aca="false">IF($A314="","",N314-O314)</f>
        <v/>
      </c>
      <c r="Q314" s="11" t="str">
        <f aca="false">IF($A314="","",IF(LEN(TEXT($A314,"0"))&lt;&gt;12,"UAN not 12 digits",IF(TRIM(B314)="","Name missing",IF(N(E314)&gt;DIM,"NCP &gt; days in month",IF(AND(UPPER(G314)&lt;&gt;"Y",UPPER(G314)&lt;&gt;"N"),"EPS flag must be Y/N",IF(AND(UPPER(H314)&lt;&gt;"Y",UPPER(H314)&lt;&gt;"N"),"Full-wage flag must be Y/N",IF(K314&gt;ROUND(C314,0),"EPF wages &gt; Gross","OK")))))))</f>
        <v/>
      </c>
      <c r="R314" s="11" t="str">
        <f aca="false">IF($A314="","",TEXT($A314,"0")&amp;"#~#"&amp;UPPER(TRIM(B314))&amp;"#~#"&amp;ROUND(C314,0)&amp;"#~#"&amp;K314&amp;"#~#"&amp;L314&amp;"#~#"&amp;M314&amp;"#~#"&amp;N314&amp;"#~#"&amp;O314&amp;"#~#"&amp;P314&amp;"#~#"&amp;N(E314)&amp;"#~#"&amp;N(F314))</f>
        <v/>
      </c>
    </row>
    <row r="315" customFormat="false" ht="15" hidden="false" customHeight="false" outlineLevel="0" collapsed="false">
      <c r="A315" s="17"/>
      <c r="C315" s="18"/>
      <c r="D315" s="18"/>
      <c r="J315" s="19" t="str">
        <f aca="false">IF($A315="","",ROUND(MIN(D315,OldCeil)*DaysOld/DIM+MIN(D315,NewCeil)*DaysNew/DIM,0))</f>
        <v/>
      </c>
      <c r="K315" s="19" t="str">
        <f aca="false">IF($A315="","",IF(UPPER(H315)="Y",ROUND(D315,0),J315))</f>
        <v/>
      </c>
      <c r="L315" s="19" t="str">
        <f aca="false">IF($A315="","",IF(UPPER(G315)="N",0,J315))</f>
        <v/>
      </c>
      <c r="M315" s="19" t="str">
        <f aca="false">IF($A315="","",J315)</f>
        <v/>
      </c>
      <c r="N315" s="19" t="str">
        <f aca="false">IF($A315="","",ROUND(K315*EERate,0))</f>
        <v/>
      </c>
      <c r="O315" s="19" t="str">
        <f aca="false">IF($A315="","",ROUND(L315*EPSRate,0))</f>
        <v/>
      </c>
      <c r="P315" s="19" t="str">
        <f aca="false">IF($A315="","",N315-O315)</f>
        <v/>
      </c>
      <c r="Q315" s="11" t="str">
        <f aca="false">IF($A315="","",IF(LEN(TEXT($A315,"0"))&lt;&gt;12,"UAN not 12 digits",IF(TRIM(B315)="","Name missing",IF(N(E315)&gt;DIM,"NCP &gt; days in month",IF(AND(UPPER(G315)&lt;&gt;"Y",UPPER(G315)&lt;&gt;"N"),"EPS flag must be Y/N",IF(AND(UPPER(H315)&lt;&gt;"Y",UPPER(H315)&lt;&gt;"N"),"Full-wage flag must be Y/N",IF(K315&gt;ROUND(C315,0),"EPF wages &gt; Gross","OK")))))))</f>
        <v/>
      </c>
      <c r="R315" s="11" t="str">
        <f aca="false">IF($A315="","",TEXT($A315,"0")&amp;"#~#"&amp;UPPER(TRIM(B315))&amp;"#~#"&amp;ROUND(C315,0)&amp;"#~#"&amp;K315&amp;"#~#"&amp;L315&amp;"#~#"&amp;M315&amp;"#~#"&amp;N315&amp;"#~#"&amp;O315&amp;"#~#"&amp;P315&amp;"#~#"&amp;N(E315)&amp;"#~#"&amp;N(F315))</f>
        <v/>
      </c>
    </row>
    <row r="316" customFormat="false" ht="15" hidden="false" customHeight="false" outlineLevel="0" collapsed="false">
      <c r="A316" s="17"/>
      <c r="C316" s="18"/>
      <c r="D316" s="18"/>
      <c r="J316" s="19" t="str">
        <f aca="false">IF($A316="","",ROUND(MIN(D316,OldCeil)*DaysOld/DIM+MIN(D316,NewCeil)*DaysNew/DIM,0))</f>
        <v/>
      </c>
      <c r="K316" s="19" t="str">
        <f aca="false">IF($A316="","",IF(UPPER(H316)="Y",ROUND(D316,0),J316))</f>
        <v/>
      </c>
      <c r="L316" s="19" t="str">
        <f aca="false">IF($A316="","",IF(UPPER(G316)="N",0,J316))</f>
        <v/>
      </c>
      <c r="M316" s="19" t="str">
        <f aca="false">IF($A316="","",J316)</f>
        <v/>
      </c>
      <c r="N316" s="19" t="str">
        <f aca="false">IF($A316="","",ROUND(K316*EERate,0))</f>
        <v/>
      </c>
      <c r="O316" s="19" t="str">
        <f aca="false">IF($A316="","",ROUND(L316*EPSRate,0))</f>
        <v/>
      </c>
      <c r="P316" s="19" t="str">
        <f aca="false">IF($A316="","",N316-O316)</f>
        <v/>
      </c>
      <c r="Q316" s="11" t="str">
        <f aca="false">IF($A316="","",IF(LEN(TEXT($A316,"0"))&lt;&gt;12,"UAN not 12 digits",IF(TRIM(B316)="","Name missing",IF(N(E316)&gt;DIM,"NCP &gt; days in month",IF(AND(UPPER(G316)&lt;&gt;"Y",UPPER(G316)&lt;&gt;"N"),"EPS flag must be Y/N",IF(AND(UPPER(H316)&lt;&gt;"Y",UPPER(H316)&lt;&gt;"N"),"Full-wage flag must be Y/N",IF(K316&gt;ROUND(C316,0),"EPF wages &gt; Gross","OK")))))))</f>
        <v/>
      </c>
      <c r="R316" s="11" t="str">
        <f aca="false">IF($A316="","",TEXT($A316,"0")&amp;"#~#"&amp;UPPER(TRIM(B316))&amp;"#~#"&amp;ROUND(C316,0)&amp;"#~#"&amp;K316&amp;"#~#"&amp;L316&amp;"#~#"&amp;M316&amp;"#~#"&amp;N316&amp;"#~#"&amp;O316&amp;"#~#"&amp;P316&amp;"#~#"&amp;N(E316)&amp;"#~#"&amp;N(F316))</f>
        <v/>
      </c>
    </row>
    <row r="317" customFormat="false" ht="15" hidden="false" customHeight="false" outlineLevel="0" collapsed="false">
      <c r="A317" s="17"/>
      <c r="C317" s="18"/>
      <c r="D317" s="18"/>
      <c r="J317" s="19" t="str">
        <f aca="false">IF($A317="","",ROUND(MIN(D317,OldCeil)*DaysOld/DIM+MIN(D317,NewCeil)*DaysNew/DIM,0))</f>
        <v/>
      </c>
      <c r="K317" s="19" t="str">
        <f aca="false">IF($A317="","",IF(UPPER(H317)="Y",ROUND(D317,0),J317))</f>
        <v/>
      </c>
      <c r="L317" s="19" t="str">
        <f aca="false">IF($A317="","",IF(UPPER(G317)="N",0,J317))</f>
        <v/>
      </c>
      <c r="M317" s="19" t="str">
        <f aca="false">IF($A317="","",J317)</f>
        <v/>
      </c>
      <c r="N317" s="19" t="str">
        <f aca="false">IF($A317="","",ROUND(K317*EERate,0))</f>
        <v/>
      </c>
      <c r="O317" s="19" t="str">
        <f aca="false">IF($A317="","",ROUND(L317*EPSRate,0))</f>
        <v/>
      </c>
      <c r="P317" s="19" t="str">
        <f aca="false">IF($A317="","",N317-O317)</f>
        <v/>
      </c>
      <c r="Q317" s="11" t="str">
        <f aca="false">IF($A317="","",IF(LEN(TEXT($A317,"0"))&lt;&gt;12,"UAN not 12 digits",IF(TRIM(B317)="","Name missing",IF(N(E317)&gt;DIM,"NCP &gt; days in month",IF(AND(UPPER(G317)&lt;&gt;"Y",UPPER(G317)&lt;&gt;"N"),"EPS flag must be Y/N",IF(AND(UPPER(H317)&lt;&gt;"Y",UPPER(H317)&lt;&gt;"N"),"Full-wage flag must be Y/N",IF(K317&gt;ROUND(C317,0),"EPF wages &gt; Gross","OK")))))))</f>
        <v/>
      </c>
      <c r="R317" s="11" t="str">
        <f aca="false">IF($A317="","",TEXT($A317,"0")&amp;"#~#"&amp;UPPER(TRIM(B317))&amp;"#~#"&amp;ROUND(C317,0)&amp;"#~#"&amp;K317&amp;"#~#"&amp;L317&amp;"#~#"&amp;M317&amp;"#~#"&amp;N317&amp;"#~#"&amp;O317&amp;"#~#"&amp;P317&amp;"#~#"&amp;N(E317)&amp;"#~#"&amp;N(F317))</f>
        <v/>
      </c>
    </row>
    <row r="318" customFormat="false" ht="15" hidden="false" customHeight="false" outlineLevel="0" collapsed="false">
      <c r="A318" s="17"/>
      <c r="C318" s="18"/>
      <c r="D318" s="18"/>
      <c r="J318" s="19" t="str">
        <f aca="false">IF($A318="","",ROUND(MIN(D318,OldCeil)*DaysOld/DIM+MIN(D318,NewCeil)*DaysNew/DIM,0))</f>
        <v/>
      </c>
      <c r="K318" s="19" t="str">
        <f aca="false">IF($A318="","",IF(UPPER(H318)="Y",ROUND(D318,0),J318))</f>
        <v/>
      </c>
      <c r="L318" s="19" t="str">
        <f aca="false">IF($A318="","",IF(UPPER(G318)="N",0,J318))</f>
        <v/>
      </c>
      <c r="M318" s="19" t="str">
        <f aca="false">IF($A318="","",J318)</f>
        <v/>
      </c>
      <c r="N318" s="19" t="str">
        <f aca="false">IF($A318="","",ROUND(K318*EERate,0))</f>
        <v/>
      </c>
      <c r="O318" s="19" t="str">
        <f aca="false">IF($A318="","",ROUND(L318*EPSRate,0))</f>
        <v/>
      </c>
      <c r="P318" s="19" t="str">
        <f aca="false">IF($A318="","",N318-O318)</f>
        <v/>
      </c>
      <c r="Q318" s="11" t="str">
        <f aca="false">IF($A318="","",IF(LEN(TEXT($A318,"0"))&lt;&gt;12,"UAN not 12 digits",IF(TRIM(B318)="","Name missing",IF(N(E318)&gt;DIM,"NCP &gt; days in month",IF(AND(UPPER(G318)&lt;&gt;"Y",UPPER(G318)&lt;&gt;"N"),"EPS flag must be Y/N",IF(AND(UPPER(H318)&lt;&gt;"Y",UPPER(H318)&lt;&gt;"N"),"Full-wage flag must be Y/N",IF(K318&gt;ROUND(C318,0),"EPF wages &gt; Gross","OK")))))))</f>
        <v/>
      </c>
      <c r="R318" s="11" t="str">
        <f aca="false">IF($A318="","",TEXT($A318,"0")&amp;"#~#"&amp;UPPER(TRIM(B318))&amp;"#~#"&amp;ROUND(C318,0)&amp;"#~#"&amp;K318&amp;"#~#"&amp;L318&amp;"#~#"&amp;M318&amp;"#~#"&amp;N318&amp;"#~#"&amp;O318&amp;"#~#"&amp;P318&amp;"#~#"&amp;N(E318)&amp;"#~#"&amp;N(F318))</f>
        <v/>
      </c>
    </row>
    <row r="319" customFormat="false" ht="15" hidden="false" customHeight="false" outlineLevel="0" collapsed="false">
      <c r="A319" s="17"/>
      <c r="C319" s="18"/>
      <c r="D319" s="18"/>
      <c r="J319" s="19" t="str">
        <f aca="false">IF($A319="","",ROUND(MIN(D319,OldCeil)*DaysOld/DIM+MIN(D319,NewCeil)*DaysNew/DIM,0))</f>
        <v/>
      </c>
      <c r="K319" s="19" t="str">
        <f aca="false">IF($A319="","",IF(UPPER(H319)="Y",ROUND(D319,0),J319))</f>
        <v/>
      </c>
      <c r="L319" s="19" t="str">
        <f aca="false">IF($A319="","",IF(UPPER(G319)="N",0,J319))</f>
        <v/>
      </c>
      <c r="M319" s="19" t="str">
        <f aca="false">IF($A319="","",J319)</f>
        <v/>
      </c>
      <c r="N319" s="19" t="str">
        <f aca="false">IF($A319="","",ROUND(K319*EERate,0))</f>
        <v/>
      </c>
      <c r="O319" s="19" t="str">
        <f aca="false">IF($A319="","",ROUND(L319*EPSRate,0))</f>
        <v/>
      </c>
      <c r="P319" s="19" t="str">
        <f aca="false">IF($A319="","",N319-O319)</f>
        <v/>
      </c>
      <c r="Q319" s="11" t="str">
        <f aca="false">IF($A319="","",IF(LEN(TEXT($A319,"0"))&lt;&gt;12,"UAN not 12 digits",IF(TRIM(B319)="","Name missing",IF(N(E319)&gt;DIM,"NCP &gt; days in month",IF(AND(UPPER(G319)&lt;&gt;"Y",UPPER(G319)&lt;&gt;"N"),"EPS flag must be Y/N",IF(AND(UPPER(H319)&lt;&gt;"Y",UPPER(H319)&lt;&gt;"N"),"Full-wage flag must be Y/N",IF(K319&gt;ROUND(C319,0),"EPF wages &gt; Gross","OK")))))))</f>
        <v/>
      </c>
      <c r="R319" s="11" t="str">
        <f aca="false">IF($A319="","",TEXT($A319,"0")&amp;"#~#"&amp;UPPER(TRIM(B319))&amp;"#~#"&amp;ROUND(C319,0)&amp;"#~#"&amp;K319&amp;"#~#"&amp;L319&amp;"#~#"&amp;M319&amp;"#~#"&amp;N319&amp;"#~#"&amp;O319&amp;"#~#"&amp;P319&amp;"#~#"&amp;N(E319)&amp;"#~#"&amp;N(F319))</f>
        <v/>
      </c>
    </row>
    <row r="320" customFormat="false" ht="15" hidden="false" customHeight="false" outlineLevel="0" collapsed="false">
      <c r="A320" s="17"/>
      <c r="C320" s="18"/>
      <c r="D320" s="18"/>
      <c r="J320" s="19" t="str">
        <f aca="false">IF($A320="","",ROUND(MIN(D320,OldCeil)*DaysOld/DIM+MIN(D320,NewCeil)*DaysNew/DIM,0))</f>
        <v/>
      </c>
      <c r="K320" s="19" t="str">
        <f aca="false">IF($A320="","",IF(UPPER(H320)="Y",ROUND(D320,0),J320))</f>
        <v/>
      </c>
      <c r="L320" s="19" t="str">
        <f aca="false">IF($A320="","",IF(UPPER(G320)="N",0,J320))</f>
        <v/>
      </c>
      <c r="M320" s="19" t="str">
        <f aca="false">IF($A320="","",J320)</f>
        <v/>
      </c>
      <c r="N320" s="19" t="str">
        <f aca="false">IF($A320="","",ROUND(K320*EERate,0))</f>
        <v/>
      </c>
      <c r="O320" s="19" t="str">
        <f aca="false">IF($A320="","",ROUND(L320*EPSRate,0))</f>
        <v/>
      </c>
      <c r="P320" s="19" t="str">
        <f aca="false">IF($A320="","",N320-O320)</f>
        <v/>
      </c>
      <c r="Q320" s="11" t="str">
        <f aca="false">IF($A320="","",IF(LEN(TEXT($A320,"0"))&lt;&gt;12,"UAN not 12 digits",IF(TRIM(B320)="","Name missing",IF(N(E320)&gt;DIM,"NCP &gt; days in month",IF(AND(UPPER(G320)&lt;&gt;"Y",UPPER(G320)&lt;&gt;"N"),"EPS flag must be Y/N",IF(AND(UPPER(H320)&lt;&gt;"Y",UPPER(H320)&lt;&gt;"N"),"Full-wage flag must be Y/N",IF(K320&gt;ROUND(C320,0),"EPF wages &gt; Gross","OK")))))))</f>
        <v/>
      </c>
      <c r="R320" s="11" t="str">
        <f aca="false">IF($A320="","",TEXT($A320,"0")&amp;"#~#"&amp;UPPER(TRIM(B320))&amp;"#~#"&amp;ROUND(C320,0)&amp;"#~#"&amp;K320&amp;"#~#"&amp;L320&amp;"#~#"&amp;M320&amp;"#~#"&amp;N320&amp;"#~#"&amp;O320&amp;"#~#"&amp;P320&amp;"#~#"&amp;N(E320)&amp;"#~#"&amp;N(F320))</f>
        <v/>
      </c>
    </row>
    <row r="321" customFormat="false" ht="15" hidden="false" customHeight="false" outlineLevel="0" collapsed="false">
      <c r="A321" s="17"/>
      <c r="C321" s="18"/>
      <c r="D321" s="18"/>
      <c r="J321" s="19" t="str">
        <f aca="false">IF($A321="","",ROUND(MIN(D321,OldCeil)*DaysOld/DIM+MIN(D321,NewCeil)*DaysNew/DIM,0))</f>
        <v/>
      </c>
      <c r="K321" s="19" t="str">
        <f aca="false">IF($A321="","",IF(UPPER(H321)="Y",ROUND(D321,0),J321))</f>
        <v/>
      </c>
      <c r="L321" s="19" t="str">
        <f aca="false">IF($A321="","",IF(UPPER(G321)="N",0,J321))</f>
        <v/>
      </c>
      <c r="M321" s="19" t="str">
        <f aca="false">IF($A321="","",J321)</f>
        <v/>
      </c>
      <c r="N321" s="19" t="str">
        <f aca="false">IF($A321="","",ROUND(K321*EERate,0))</f>
        <v/>
      </c>
      <c r="O321" s="19" t="str">
        <f aca="false">IF($A321="","",ROUND(L321*EPSRate,0))</f>
        <v/>
      </c>
      <c r="P321" s="19" t="str">
        <f aca="false">IF($A321="","",N321-O321)</f>
        <v/>
      </c>
      <c r="Q321" s="11" t="str">
        <f aca="false">IF($A321="","",IF(LEN(TEXT($A321,"0"))&lt;&gt;12,"UAN not 12 digits",IF(TRIM(B321)="","Name missing",IF(N(E321)&gt;DIM,"NCP &gt; days in month",IF(AND(UPPER(G321)&lt;&gt;"Y",UPPER(G321)&lt;&gt;"N"),"EPS flag must be Y/N",IF(AND(UPPER(H321)&lt;&gt;"Y",UPPER(H321)&lt;&gt;"N"),"Full-wage flag must be Y/N",IF(K321&gt;ROUND(C321,0),"EPF wages &gt; Gross","OK")))))))</f>
        <v/>
      </c>
      <c r="R321" s="11" t="str">
        <f aca="false">IF($A321="","",TEXT($A321,"0")&amp;"#~#"&amp;UPPER(TRIM(B321))&amp;"#~#"&amp;ROUND(C321,0)&amp;"#~#"&amp;K321&amp;"#~#"&amp;L321&amp;"#~#"&amp;M321&amp;"#~#"&amp;N321&amp;"#~#"&amp;O321&amp;"#~#"&amp;P321&amp;"#~#"&amp;N(E321)&amp;"#~#"&amp;N(F321))</f>
        <v/>
      </c>
    </row>
    <row r="322" customFormat="false" ht="15" hidden="false" customHeight="false" outlineLevel="0" collapsed="false">
      <c r="A322" s="17"/>
      <c r="C322" s="18"/>
      <c r="D322" s="18"/>
      <c r="J322" s="19" t="str">
        <f aca="false">IF($A322="","",ROUND(MIN(D322,OldCeil)*DaysOld/DIM+MIN(D322,NewCeil)*DaysNew/DIM,0))</f>
        <v/>
      </c>
      <c r="K322" s="19" t="str">
        <f aca="false">IF($A322="","",IF(UPPER(H322)="Y",ROUND(D322,0),J322))</f>
        <v/>
      </c>
      <c r="L322" s="19" t="str">
        <f aca="false">IF($A322="","",IF(UPPER(G322)="N",0,J322))</f>
        <v/>
      </c>
      <c r="M322" s="19" t="str">
        <f aca="false">IF($A322="","",J322)</f>
        <v/>
      </c>
      <c r="N322" s="19" t="str">
        <f aca="false">IF($A322="","",ROUND(K322*EERate,0))</f>
        <v/>
      </c>
      <c r="O322" s="19" t="str">
        <f aca="false">IF($A322="","",ROUND(L322*EPSRate,0))</f>
        <v/>
      </c>
      <c r="P322" s="19" t="str">
        <f aca="false">IF($A322="","",N322-O322)</f>
        <v/>
      </c>
      <c r="Q322" s="11" t="str">
        <f aca="false">IF($A322="","",IF(LEN(TEXT($A322,"0"))&lt;&gt;12,"UAN not 12 digits",IF(TRIM(B322)="","Name missing",IF(N(E322)&gt;DIM,"NCP &gt; days in month",IF(AND(UPPER(G322)&lt;&gt;"Y",UPPER(G322)&lt;&gt;"N"),"EPS flag must be Y/N",IF(AND(UPPER(H322)&lt;&gt;"Y",UPPER(H322)&lt;&gt;"N"),"Full-wage flag must be Y/N",IF(K322&gt;ROUND(C322,0),"EPF wages &gt; Gross","OK")))))))</f>
        <v/>
      </c>
      <c r="R322" s="11" t="str">
        <f aca="false">IF($A322="","",TEXT($A322,"0")&amp;"#~#"&amp;UPPER(TRIM(B322))&amp;"#~#"&amp;ROUND(C322,0)&amp;"#~#"&amp;K322&amp;"#~#"&amp;L322&amp;"#~#"&amp;M322&amp;"#~#"&amp;N322&amp;"#~#"&amp;O322&amp;"#~#"&amp;P322&amp;"#~#"&amp;N(E322)&amp;"#~#"&amp;N(F322))</f>
        <v/>
      </c>
    </row>
    <row r="323" customFormat="false" ht="15" hidden="false" customHeight="false" outlineLevel="0" collapsed="false">
      <c r="A323" s="17"/>
      <c r="C323" s="18"/>
      <c r="D323" s="18"/>
      <c r="J323" s="19" t="str">
        <f aca="false">IF($A323="","",ROUND(MIN(D323,OldCeil)*DaysOld/DIM+MIN(D323,NewCeil)*DaysNew/DIM,0))</f>
        <v/>
      </c>
      <c r="K323" s="19" t="str">
        <f aca="false">IF($A323="","",IF(UPPER(H323)="Y",ROUND(D323,0),J323))</f>
        <v/>
      </c>
      <c r="L323" s="19" t="str">
        <f aca="false">IF($A323="","",IF(UPPER(G323)="N",0,J323))</f>
        <v/>
      </c>
      <c r="M323" s="19" t="str">
        <f aca="false">IF($A323="","",J323)</f>
        <v/>
      </c>
      <c r="N323" s="19" t="str">
        <f aca="false">IF($A323="","",ROUND(K323*EERate,0))</f>
        <v/>
      </c>
      <c r="O323" s="19" t="str">
        <f aca="false">IF($A323="","",ROUND(L323*EPSRate,0))</f>
        <v/>
      </c>
      <c r="P323" s="19" t="str">
        <f aca="false">IF($A323="","",N323-O323)</f>
        <v/>
      </c>
      <c r="Q323" s="11" t="str">
        <f aca="false">IF($A323="","",IF(LEN(TEXT($A323,"0"))&lt;&gt;12,"UAN not 12 digits",IF(TRIM(B323)="","Name missing",IF(N(E323)&gt;DIM,"NCP &gt; days in month",IF(AND(UPPER(G323)&lt;&gt;"Y",UPPER(G323)&lt;&gt;"N"),"EPS flag must be Y/N",IF(AND(UPPER(H323)&lt;&gt;"Y",UPPER(H323)&lt;&gt;"N"),"Full-wage flag must be Y/N",IF(K323&gt;ROUND(C323,0),"EPF wages &gt; Gross","OK")))))))</f>
        <v/>
      </c>
      <c r="R323" s="11" t="str">
        <f aca="false">IF($A323="","",TEXT($A323,"0")&amp;"#~#"&amp;UPPER(TRIM(B323))&amp;"#~#"&amp;ROUND(C323,0)&amp;"#~#"&amp;K323&amp;"#~#"&amp;L323&amp;"#~#"&amp;M323&amp;"#~#"&amp;N323&amp;"#~#"&amp;O323&amp;"#~#"&amp;P323&amp;"#~#"&amp;N(E323)&amp;"#~#"&amp;N(F323))</f>
        <v/>
      </c>
    </row>
    <row r="324" customFormat="false" ht="15" hidden="false" customHeight="false" outlineLevel="0" collapsed="false">
      <c r="A324" s="17"/>
      <c r="C324" s="18"/>
      <c r="D324" s="18"/>
      <c r="J324" s="19" t="str">
        <f aca="false">IF($A324="","",ROUND(MIN(D324,OldCeil)*DaysOld/DIM+MIN(D324,NewCeil)*DaysNew/DIM,0))</f>
        <v/>
      </c>
      <c r="K324" s="19" t="str">
        <f aca="false">IF($A324="","",IF(UPPER(H324)="Y",ROUND(D324,0),J324))</f>
        <v/>
      </c>
      <c r="L324" s="19" t="str">
        <f aca="false">IF($A324="","",IF(UPPER(G324)="N",0,J324))</f>
        <v/>
      </c>
      <c r="M324" s="19" t="str">
        <f aca="false">IF($A324="","",J324)</f>
        <v/>
      </c>
      <c r="N324" s="19" t="str">
        <f aca="false">IF($A324="","",ROUND(K324*EERate,0))</f>
        <v/>
      </c>
      <c r="O324" s="19" t="str">
        <f aca="false">IF($A324="","",ROUND(L324*EPSRate,0))</f>
        <v/>
      </c>
      <c r="P324" s="19" t="str">
        <f aca="false">IF($A324="","",N324-O324)</f>
        <v/>
      </c>
      <c r="Q324" s="11" t="str">
        <f aca="false">IF($A324="","",IF(LEN(TEXT($A324,"0"))&lt;&gt;12,"UAN not 12 digits",IF(TRIM(B324)="","Name missing",IF(N(E324)&gt;DIM,"NCP &gt; days in month",IF(AND(UPPER(G324)&lt;&gt;"Y",UPPER(G324)&lt;&gt;"N"),"EPS flag must be Y/N",IF(AND(UPPER(H324)&lt;&gt;"Y",UPPER(H324)&lt;&gt;"N"),"Full-wage flag must be Y/N",IF(K324&gt;ROUND(C324,0),"EPF wages &gt; Gross","OK")))))))</f>
        <v/>
      </c>
      <c r="R324" s="11" t="str">
        <f aca="false">IF($A324="","",TEXT($A324,"0")&amp;"#~#"&amp;UPPER(TRIM(B324))&amp;"#~#"&amp;ROUND(C324,0)&amp;"#~#"&amp;K324&amp;"#~#"&amp;L324&amp;"#~#"&amp;M324&amp;"#~#"&amp;N324&amp;"#~#"&amp;O324&amp;"#~#"&amp;P324&amp;"#~#"&amp;N(E324)&amp;"#~#"&amp;N(F324))</f>
        <v/>
      </c>
    </row>
    <row r="325" customFormat="false" ht="15" hidden="false" customHeight="false" outlineLevel="0" collapsed="false">
      <c r="A325" s="17"/>
      <c r="C325" s="18"/>
      <c r="D325" s="18"/>
      <c r="J325" s="19" t="str">
        <f aca="false">IF($A325="","",ROUND(MIN(D325,OldCeil)*DaysOld/DIM+MIN(D325,NewCeil)*DaysNew/DIM,0))</f>
        <v/>
      </c>
      <c r="K325" s="19" t="str">
        <f aca="false">IF($A325="","",IF(UPPER(H325)="Y",ROUND(D325,0),J325))</f>
        <v/>
      </c>
      <c r="L325" s="19" t="str">
        <f aca="false">IF($A325="","",IF(UPPER(G325)="N",0,J325))</f>
        <v/>
      </c>
      <c r="M325" s="19" t="str">
        <f aca="false">IF($A325="","",J325)</f>
        <v/>
      </c>
      <c r="N325" s="19" t="str">
        <f aca="false">IF($A325="","",ROUND(K325*EERate,0))</f>
        <v/>
      </c>
      <c r="O325" s="19" t="str">
        <f aca="false">IF($A325="","",ROUND(L325*EPSRate,0))</f>
        <v/>
      </c>
      <c r="P325" s="19" t="str">
        <f aca="false">IF($A325="","",N325-O325)</f>
        <v/>
      </c>
      <c r="Q325" s="11" t="str">
        <f aca="false">IF($A325="","",IF(LEN(TEXT($A325,"0"))&lt;&gt;12,"UAN not 12 digits",IF(TRIM(B325)="","Name missing",IF(N(E325)&gt;DIM,"NCP &gt; days in month",IF(AND(UPPER(G325)&lt;&gt;"Y",UPPER(G325)&lt;&gt;"N"),"EPS flag must be Y/N",IF(AND(UPPER(H325)&lt;&gt;"Y",UPPER(H325)&lt;&gt;"N"),"Full-wage flag must be Y/N",IF(K325&gt;ROUND(C325,0),"EPF wages &gt; Gross","OK")))))))</f>
        <v/>
      </c>
      <c r="R325" s="11" t="str">
        <f aca="false">IF($A325="","",TEXT($A325,"0")&amp;"#~#"&amp;UPPER(TRIM(B325))&amp;"#~#"&amp;ROUND(C325,0)&amp;"#~#"&amp;K325&amp;"#~#"&amp;L325&amp;"#~#"&amp;M325&amp;"#~#"&amp;N325&amp;"#~#"&amp;O325&amp;"#~#"&amp;P325&amp;"#~#"&amp;N(E325)&amp;"#~#"&amp;N(F325))</f>
        <v/>
      </c>
    </row>
    <row r="326" customFormat="false" ht="15" hidden="false" customHeight="false" outlineLevel="0" collapsed="false">
      <c r="A326" s="17"/>
      <c r="C326" s="18"/>
      <c r="D326" s="18"/>
      <c r="J326" s="19" t="str">
        <f aca="false">IF($A326="","",ROUND(MIN(D326,OldCeil)*DaysOld/DIM+MIN(D326,NewCeil)*DaysNew/DIM,0))</f>
        <v/>
      </c>
      <c r="K326" s="19" t="str">
        <f aca="false">IF($A326="","",IF(UPPER(H326)="Y",ROUND(D326,0),J326))</f>
        <v/>
      </c>
      <c r="L326" s="19" t="str">
        <f aca="false">IF($A326="","",IF(UPPER(G326)="N",0,J326))</f>
        <v/>
      </c>
      <c r="M326" s="19" t="str">
        <f aca="false">IF($A326="","",J326)</f>
        <v/>
      </c>
      <c r="N326" s="19" t="str">
        <f aca="false">IF($A326="","",ROUND(K326*EERate,0))</f>
        <v/>
      </c>
      <c r="O326" s="19" t="str">
        <f aca="false">IF($A326="","",ROUND(L326*EPSRate,0))</f>
        <v/>
      </c>
      <c r="P326" s="19" t="str">
        <f aca="false">IF($A326="","",N326-O326)</f>
        <v/>
      </c>
      <c r="Q326" s="11" t="str">
        <f aca="false">IF($A326="","",IF(LEN(TEXT($A326,"0"))&lt;&gt;12,"UAN not 12 digits",IF(TRIM(B326)="","Name missing",IF(N(E326)&gt;DIM,"NCP &gt; days in month",IF(AND(UPPER(G326)&lt;&gt;"Y",UPPER(G326)&lt;&gt;"N"),"EPS flag must be Y/N",IF(AND(UPPER(H326)&lt;&gt;"Y",UPPER(H326)&lt;&gt;"N"),"Full-wage flag must be Y/N",IF(K326&gt;ROUND(C326,0),"EPF wages &gt; Gross","OK")))))))</f>
        <v/>
      </c>
      <c r="R326" s="11" t="str">
        <f aca="false">IF($A326="","",TEXT($A326,"0")&amp;"#~#"&amp;UPPER(TRIM(B326))&amp;"#~#"&amp;ROUND(C326,0)&amp;"#~#"&amp;K326&amp;"#~#"&amp;L326&amp;"#~#"&amp;M326&amp;"#~#"&amp;N326&amp;"#~#"&amp;O326&amp;"#~#"&amp;P326&amp;"#~#"&amp;N(E326)&amp;"#~#"&amp;N(F326))</f>
        <v/>
      </c>
    </row>
    <row r="327" customFormat="false" ht="15" hidden="false" customHeight="false" outlineLevel="0" collapsed="false">
      <c r="A327" s="17"/>
      <c r="C327" s="18"/>
      <c r="D327" s="18"/>
      <c r="J327" s="19" t="str">
        <f aca="false">IF($A327="","",ROUND(MIN(D327,OldCeil)*DaysOld/DIM+MIN(D327,NewCeil)*DaysNew/DIM,0))</f>
        <v/>
      </c>
      <c r="K327" s="19" t="str">
        <f aca="false">IF($A327="","",IF(UPPER(H327)="Y",ROUND(D327,0),J327))</f>
        <v/>
      </c>
      <c r="L327" s="19" t="str">
        <f aca="false">IF($A327="","",IF(UPPER(G327)="N",0,J327))</f>
        <v/>
      </c>
      <c r="M327" s="19" t="str">
        <f aca="false">IF($A327="","",J327)</f>
        <v/>
      </c>
      <c r="N327" s="19" t="str">
        <f aca="false">IF($A327="","",ROUND(K327*EERate,0))</f>
        <v/>
      </c>
      <c r="O327" s="19" t="str">
        <f aca="false">IF($A327="","",ROUND(L327*EPSRate,0))</f>
        <v/>
      </c>
      <c r="P327" s="19" t="str">
        <f aca="false">IF($A327="","",N327-O327)</f>
        <v/>
      </c>
      <c r="Q327" s="11" t="str">
        <f aca="false">IF($A327="","",IF(LEN(TEXT($A327,"0"))&lt;&gt;12,"UAN not 12 digits",IF(TRIM(B327)="","Name missing",IF(N(E327)&gt;DIM,"NCP &gt; days in month",IF(AND(UPPER(G327)&lt;&gt;"Y",UPPER(G327)&lt;&gt;"N"),"EPS flag must be Y/N",IF(AND(UPPER(H327)&lt;&gt;"Y",UPPER(H327)&lt;&gt;"N"),"Full-wage flag must be Y/N",IF(K327&gt;ROUND(C327,0),"EPF wages &gt; Gross","OK")))))))</f>
        <v/>
      </c>
      <c r="R327" s="11" t="str">
        <f aca="false">IF($A327="","",TEXT($A327,"0")&amp;"#~#"&amp;UPPER(TRIM(B327))&amp;"#~#"&amp;ROUND(C327,0)&amp;"#~#"&amp;K327&amp;"#~#"&amp;L327&amp;"#~#"&amp;M327&amp;"#~#"&amp;N327&amp;"#~#"&amp;O327&amp;"#~#"&amp;P327&amp;"#~#"&amp;N(E327)&amp;"#~#"&amp;N(F327))</f>
        <v/>
      </c>
    </row>
    <row r="328" customFormat="false" ht="15" hidden="false" customHeight="false" outlineLevel="0" collapsed="false">
      <c r="A328" s="17"/>
      <c r="C328" s="18"/>
      <c r="D328" s="18"/>
      <c r="J328" s="19" t="str">
        <f aca="false">IF($A328="","",ROUND(MIN(D328,OldCeil)*DaysOld/DIM+MIN(D328,NewCeil)*DaysNew/DIM,0))</f>
        <v/>
      </c>
      <c r="K328" s="19" t="str">
        <f aca="false">IF($A328="","",IF(UPPER(H328)="Y",ROUND(D328,0),J328))</f>
        <v/>
      </c>
      <c r="L328" s="19" t="str">
        <f aca="false">IF($A328="","",IF(UPPER(G328)="N",0,J328))</f>
        <v/>
      </c>
      <c r="M328" s="19" t="str">
        <f aca="false">IF($A328="","",J328)</f>
        <v/>
      </c>
      <c r="N328" s="19" t="str">
        <f aca="false">IF($A328="","",ROUND(K328*EERate,0))</f>
        <v/>
      </c>
      <c r="O328" s="19" t="str">
        <f aca="false">IF($A328="","",ROUND(L328*EPSRate,0))</f>
        <v/>
      </c>
      <c r="P328" s="19" t="str">
        <f aca="false">IF($A328="","",N328-O328)</f>
        <v/>
      </c>
      <c r="Q328" s="11" t="str">
        <f aca="false">IF($A328="","",IF(LEN(TEXT($A328,"0"))&lt;&gt;12,"UAN not 12 digits",IF(TRIM(B328)="","Name missing",IF(N(E328)&gt;DIM,"NCP &gt; days in month",IF(AND(UPPER(G328)&lt;&gt;"Y",UPPER(G328)&lt;&gt;"N"),"EPS flag must be Y/N",IF(AND(UPPER(H328)&lt;&gt;"Y",UPPER(H328)&lt;&gt;"N"),"Full-wage flag must be Y/N",IF(K328&gt;ROUND(C328,0),"EPF wages &gt; Gross","OK")))))))</f>
        <v/>
      </c>
      <c r="R328" s="11" t="str">
        <f aca="false">IF($A328="","",TEXT($A328,"0")&amp;"#~#"&amp;UPPER(TRIM(B328))&amp;"#~#"&amp;ROUND(C328,0)&amp;"#~#"&amp;K328&amp;"#~#"&amp;L328&amp;"#~#"&amp;M328&amp;"#~#"&amp;N328&amp;"#~#"&amp;O328&amp;"#~#"&amp;P328&amp;"#~#"&amp;N(E328)&amp;"#~#"&amp;N(F328))</f>
        <v/>
      </c>
    </row>
    <row r="329" customFormat="false" ht="15" hidden="false" customHeight="false" outlineLevel="0" collapsed="false">
      <c r="A329" s="17"/>
      <c r="C329" s="18"/>
      <c r="D329" s="18"/>
      <c r="J329" s="19" t="str">
        <f aca="false">IF($A329="","",ROUND(MIN(D329,OldCeil)*DaysOld/DIM+MIN(D329,NewCeil)*DaysNew/DIM,0))</f>
        <v/>
      </c>
      <c r="K329" s="19" t="str">
        <f aca="false">IF($A329="","",IF(UPPER(H329)="Y",ROUND(D329,0),J329))</f>
        <v/>
      </c>
      <c r="L329" s="19" t="str">
        <f aca="false">IF($A329="","",IF(UPPER(G329)="N",0,J329))</f>
        <v/>
      </c>
      <c r="M329" s="19" t="str">
        <f aca="false">IF($A329="","",J329)</f>
        <v/>
      </c>
      <c r="N329" s="19" t="str">
        <f aca="false">IF($A329="","",ROUND(K329*EERate,0))</f>
        <v/>
      </c>
      <c r="O329" s="19" t="str">
        <f aca="false">IF($A329="","",ROUND(L329*EPSRate,0))</f>
        <v/>
      </c>
      <c r="P329" s="19" t="str">
        <f aca="false">IF($A329="","",N329-O329)</f>
        <v/>
      </c>
      <c r="Q329" s="11" t="str">
        <f aca="false">IF($A329="","",IF(LEN(TEXT($A329,"0"))&lt;&gt;12,"UAN not 12 digits",IF(TRIM(B329)="","Name missing",IF(N(E329)&gt;DIM,"NCP &gt; days in month",IF(AND(UPPER(G329)&lt;&gt;"Y",UPPER(G329)&lt;&gt;"N"),"EPS flag must be Y/N",IF(AND(UPPER(H329)&lt;&gt;"Y",UPPER(H329)&lt;&gt;"N"),"Full-wage flag must be Y/N",IF(K329&gt;ROUND(C329,0),"EPF wages &gt; Gross","OK")))))))</f>
        <v/>
      </c>
      <c r="R329" s="11" t="str">
        <f aca="false">IF($A329="","",TEXT($A329,"0")&amp;"#~#"&amp;UPPER(TRIM(B329))&amp;"#~#"&amp;ROUND(C329,0)&amp;"#~#"&amp;K329&amp;"#~#"&amp;L329&amp;"#~#"&amp;M329&amp;"#~#"&amp;N329&amp;"#~#"&amp;O329&amp;"#~#"&amp;P329&amp;"#~#"&amp;N(E329)&amp;"#~#"&amp;N(F329))</f>
        <v/>
      </c>
    </row>
    <row r="330" customFormat="false" ht="15" hidden="false" customHeight="false" outlineLevel="0" collapsed="false">
      <c r="A330" s="17"/>
      <c r="C330" s="18"/>
      <c r="D330" s="18"/>
      <c r="J330" s="19" t="str">
        <f aca="false">IF($A330="","",ROUND(MIN(D330,OldCeil)*DaysOld/DIM+MIN(D330,NewCeil)*DaysNew/DIM,0))</f>
        <v/>
      </c>
      <c r="K330" s="19" t="str">
        <f aca="false">IF($A330="","",IF(UPPER(H330)="Y",ROUND(D330,0),J330))</f>
        <v/>
      </c>
      <c r="L330" s="19" t="str">
        <f aca="false">IF($A330="","",IF(UPPER(G330)="N",0,J330))</f>
        <v/>
      </c>
      <c r="M330" s="19" t="str">
        <f aca="false">IF($A330="","",J330)</f>
        <v/>
      </c>
      <c r="N330" s="19" t="str">
        <f aca="false">IF($A330="","",ROUND(K330*EERate,0))</f>
        <v/>
      </c>
      <c r="O330" s="19" t="str">
        <f aca="false">IF($A330="","",ROUND(L330*EPSRate,0))</f>
        <v/>
      </c>
      <c r="P330" s="19" t="str">
        <f aca="false">IF($A330="","",N330-O330)</f>
        <v/>
      </c>
      <c r="Q330" s="11" t="str">
        <f aca="false">IF($A330="","",IF(LEN(TEXT($A330,"0"))&lt;&gt;12,"UAN not 12 digits",IF(TRIM(B330)="","Name missing",IF(N(E330)&gt;DIM,"NCP &gt; days in month",IF(AND(UPPER(G330)&lt;&gt;"Y",UPPER(G330)&lt;&gt;"N"),"EPS flag must be Y/N",IF(AND(UPPER(H330)&lt;&gt;"Y",UPPER(H330)&lt;&gt;"N"),"Full-wage flag must be Y/N",IF(K330&gt;ROUND(C330,0),"EPF wages &gt; Gross","OK")))))))</f>
        <v/>
      </c>
      <c r="R330" s="11" t="str">
        <f aca="false">IF($A330="","",TEXT($A330,"0")&amp;"#~#"&amp;UPPER(TRIM(B330))&amp;"#~#"&amp;ROUND(C330,0)&amp;"#~#"&amp;K330&amp;"#~#"&amp;L330&amp;"#~#"&amp;M330&amp;"#~#"&amp;N330&amp;"#~#"&amp;O330&amp;"#~#"&amp;P330&amp;"#~#"&amp;N(E330)&amp;"#~#"&amp;N(F330))</f>
        <v/>
      </c>
    </row>
    <row r="331" customFormat="false" ht="15" hidden="false" customHeight="false" outlineLevel="0" collapsed="false">
      <c r="A331" s="17"/>
      <c r="C331" s="18"/>
      <c r="D331" s="18"/>
      <c r="J331" s="19" t="str">
        <f aca="false">IF($A331="","",ROUND(MIN(D331,OldCeil)*DaysOld/DIM+MIN(D331,NewCeil)*DaysNew/DIM,0))</f>
        <v/>
      </c>
      <c r="K331" s="19" t="str">
        <f aca="false">IF($A331="","",IF(UPPER(H331)="Y",ROUND(D331,0),J331))</f>
        <v/>
      </c>
      <c r="L331" s="19" t="str">
        <f aca="false">IF($A331="","",IF(UPPER(G331)="N",0,J331))</f>
        <v/>
      </c>
      <c r="M331" s="19" t="str">
        <f aca="false">IF($A331="","",J331)</f>
        <v/>
      </c>
      <c r="N331" s="19" t="str">
        <f aca="false">IF($A331="","",ROUND(K331*EERate,0))</f>
        <v/>
      </c>
      <c r="O331" s="19" t="str">
        <f aca="false">IF($A331="","",ROUND(L331*EPSRate,0))</f>
        <v/>
      </c>
      <c r="P331" s="19" t="str">
        <f aca="false">IF($A331="","",N331-O331)</f>
        <v/>
      </c>
      <c r="Q331" s="11" t="str">
        <f aca="false">IF($A331="","",IF(LEN(TEXT($A331,"0"))&lt;&gt;12,"UAN not 12 digits",IF(TRIM(B331)="","Name missing",IF(N(E331)&gt;DIM,"NCP &gt; days in month",IF(AND(UPPER(G331)&lt;&gt;"Y",UPPER(G331)&lt;&gt;"N"),"EPS flag must be Y/N",IF(AND(UPPER(H331)&lt;&gt;"Y",UPPER(H331)&lt;&gt;"N"),"Full-wage flag must be Y/N",IF(K331&gt;ROUND(C331,0),"EPF wages &gt; Gross","OK")))))))</f>
        <v/>
      </c>
      <c r="R331" s="11" t="str">
        <f aca="false">IF($A331="","",TEXT($A331,"0")&amp;"#~#"&amp;UPPER(TRIM(B331))&amp;"#~#"&amp;ROUND(C331,0)&amp;"#~#"&amp;K331&amp;"#~#"&amp;L331&amp;"#~#"&amp;M331&amp;"#~#"&amp;N331&amp;"#~#"&amp;O331&amp;"#~#"&amp;P331&amp;"#~#"&amp;N(E331)&amp;"#~#"&amp;N(F331))</f>
        <v/>
      </c>
    </row>
    <row r="332" customFormat="false" ht="15" hidden="false" customHeight="false" outlineLevel="0" collapsed="false">
      <c r="A332" s="17"/>
      <c r="C332" s="18"/>
      <c r="D332" s="18"/>
      <c r="J332" s="19" t="str">
        <f aca="false">IF($A332="","",ROUND(MIN(D332,OldCeil)*DaysOld/DIM+MIN(D332,NewCeil)*DaysNew/DIM,0))</f>
        <v/>
      </c>
      <c r="K332" s="19" t="str">
        <f aca="false">IF($A332="","",IF(UPPER(H332)="Y",ROUND(D332,0),J332))</f>
        <v/>
      </c>
      <c r="L332" s="19" t="str">
        <f aca="false">IF($A332="","",IF(UPPER(G332)="N",0,J332))</f>
        <v/>
      </c>
      <c r="M332" s="19" t="str">
        <f aca="false">IF($A332="","",J332)</f>
        <v/>
      </c>
      <c r="N332" s="19" t="str">
        <f aca="false">IF($A332="","",ROUND(K332*EERate,0))</f>
        <v/>
      </c>
      <c r="O332" s="19" t="str">
        <f aca="false">IF($A332="","",ROUND(L332*EPSRate,0))</f>
        <v/>
      </c>
      <c r="P332" s="19" t="str">
        <f aca="false">IF($A332="","",N332-O332)</f>
        <v/>
      </c>
      <c r="Q332" s="11" t="str">
        <f aca="false">IF($A332="","",IF(LEN(TEXT($A332,"0"))&lt;&gt;12,"UAN not 12 digits",IF(TRIM(B332)="","Name missing",IF(N(E332)&gt;DIM,"NCP &gt; days in month",IF(AND(UPPER(G332)&lt;&gt;"Y",UPPER(G332)&lt;&gt;"N"),"EPS flag must be Y/N",IF(AND(UPPER(H332)&lt;&gt;"Y",UPPER(H332)&lt;&gt;"N"),"Full-wage flag must be Y/N",IF(K332&gt;ROUND(C332,0),"EPF wages &gt; Gross","OK")))))))</f>
        <v/>
      </c>
      <c r="R332" s="11" t="str">
        <f aca="false">IF($A332="","",TEXT($A332,"0")&amp;"#~#"&amp;UPPER(TRIM(B332))&amp;"#~#"&amp;ROUND(C332,0)&amp;"#~#"&amp;K332&amp;"#~#"&amp;L332&amp;"#~#"&amp;M332&amp;"#~#"&amp;N332&amp;"#~#"&amp;O332&amp;"#~#"&amp;P332&amp;"#~#"&amp;N(E332)&amp;"#~#"&amp;N(F332))</f>
        <v/>
      </c>
    </row>
    <row r="333" customFormat="false" ht="15" hidden="false" customHeight="false" outlineLevel="0" collapsed="false">
      <c r="A333" s="17"/>
      <c r="C333" s="18"/>
      <c r="D333" s="18"/>
      <c r="J333" s="19" t="str">
        <f aca="false">IF($A333="","",ROUND(MIN(D333,OldCeil)*DaysOld/DIM+MIN(D333,NewCeil)*DaysNew/DIM,0))</f>
        <v/>
      </c>
      <c r="K333" s="19" t="str">
        <f aca="false">IF($A333="","",IF(UPPER(H333)="Y",ROUND(D333,0),J333))</f>
        <v/>
      </c>
      <c r="L333" s="19" t="str">
        <f aca="false">IF($A333="","",IF(UPPER(G333)="N",0,J333))</f>
        <v/>
      </c>
      <c r="M333" s="19" t="str">
        <f aca="false">IF($A333="","",J333)</f>
        <v/>
      </c>
      <c r="N333" s="19" t="str">
        <f aca="false">IF($A333="","",ROUND(K333*EERate,0))</f>
        <v/>
      </c>
      <c r="O333" s="19" t="str">
        <f aca="false">IF($A333="","",ROUND(L333*EPSRate,0))</f>
        <v/>
      </c>
      <c r="P333" s="19" t="str">
        <f aca="false">IF($A333="","",N333-O333)</f>
        <v/>
      </c>
      <c r="Q333" s="11" t="str">
        <f aca="false">IF($A333="","",IF(LEN(TEXT($A333,"0"))&lt;&gt;12,"UAN not 12 digits",IF(TRIM(B333)="","Name missing",IF(N(E333)&gt;DIM,"NCP &gt; days in month",IF(AND(UPPER(G333)&lt;&gt;"Y",UPPER(G333)&lt;&gt;"N"),"EPS flag must be Y/N",IF(AND(UPPER(H333)&lt;&gt;"Y",UPPER(H333)&lt;&gt;"N"),"Full-wage flag must be Y/N",IF(K333&gt;ROUND(C333,0),"EPF wages &gt; Gross","OK")))))))</f>
        <v/>
      </c>
      <c r="R333" s="11" t="str">
        <f aca="false">IF($A333="","",TEXT($A333,"0")&amp;"#~#"&amp;UPPER(TRIM(B333))&amp;"#~#"&amp;ROUND(C333,0)&amp;"#~#"&amp;K333&amp;"#~#"&amp;L333&amp;"#~#"&amp;M333&amp;"#~#"&amp;N333&amp;"#~#"&amp;O333&amp;"#~#"&amp;P333&amp;"#~#"&amp;N(E333)&amp;"#~#"&amp;N(F333))</f>
        <v/>
      </c>
    </row>
    <row r="334" customFormat="false" ht="15" hidden="false" customHeight="false" outlineLevel="0" collapsed="false">
      <c r="A334" s="17"/>
      <c r="C334" s="18"/>
      <c r="D334" s="18"/>
      <c r="J334" s="19" t="str">
        <f aca="false">IF($A334="","",ROUND(MIN(D334,OldCeil)*DaysOld/DIM+MIN(D334,NewCeil)*DaysNew/DIM,0))</f>
        <v/>
      </c>
      <c r="K334" s="19" t="str">
        <f aca="false">IF($A334="","",IF(UPPER(H334)="Y",ROUND(D334,0),J334))</f>
        <v/>
      </c>
      <c r="L334" s="19" t="str">
        <f aca="false">IF($A334="","",IF(UPPER(G334)="N",0,J334))</f>
        <v/>
      </c>
      <c r="M334" s="19" t="str">
        <f aca="false">IF($A334="","",J334)</f>
        <v/>
      </c>
      <c r="N334" s="19" t="str">
        <f aca="false">IF($A334="","",ROUND(K334*EERate,0))</f>
        <v/>
      </c>
      <c r="O334" s="19" t="str">
        <f aca="false">IF($A334="","",ROUND(L334*EPSRate,0))</f>
        <v/>
      </c>
      <c r="P334" s="19" t="str">
        <f aca="false">IF($A334="","",N334-O334)</f>
        <v/>
      </c>
      <c r="Q334" s="11" t="str">
        <f aca="false">IF($A334="","",IF(LEN(TEXT($A334,"0"))&lt;&gt;12,"UAN not 12 digits",IF(TRIM(B334)="","Name missing",IF(N(E334)&gt;DIM,"NCP &gt; days in month",IF(AND(UPPER(G334)&lt;&gt;"Y",UPPER(G334)&lt;&gt;"N"),"EPS flag must be Y/N",IF(AND(UPPER(H334)&lt;&gt;"Y",UPPER(H334)&lt;&gt;"N"),"Full-wage flag must be Y/N",IF(K334&gt;ROUND(C334,0),"EPF wages &gt; Gross","OK")))))))</f>
        <v/>
      </c>
      <c r="R334" s="11" t="str">
        <f aca="false">IF($A334="","",TEXT($A334,"0")&amp;"#~#"&amp;UPPER(TRIM(B334))&amp;"#~#"&amp;ROUND(C334,0)&amp;"#~#"&amp;K334&amp;"#~#"&amp;L334&amp;"#~#"&amp;M334&amp;"#~#"&amp;N334&amp;"#~#"&amp;O334&amp;"#~#"&amp;P334&amp;"#~#"&amp;N(E334)&amp;"#~#"&amp;N(F334))</f>
        <v/>
      </c>
    </row>
    <row r="335" customFormat="false" ht="15" hidden="false" customHeight="false" outlineLevel="0" collapsed="false">
      <c r="A335" s="17"/>
      <c r="C335" s="18"/>
      <c r="D335" s="18"/>
      <c r="J335" s="19" t="str">
        <f aca="false">IF($A335="","",ROUND(MIN(D335,OldCeil)*DaysOld/DIM+MIN(D335,NewCeil)*DaysNew/DIM,0))</f>
        <v/>
      </c>
      <c r="K335" s="19" t="str">
        <f aca="false">IF($A335="","",IF(UPPER(H335)="Y",ROUND(D335,0),J335))</f>
        <v/>
      </c>
      <c r="L335" s="19" t="str">
        <f aca="false">IF($A335="","",IF(UPPER(G335)="N",0,J335))</f>
        <v/>
      </c>
      <c r="M335" s="19" t="str">
        <f aca="false">IF($A335="","",J335)</f>
        <v/>
      </c>
      <c r="N335" s="19" t="str">
        <f aca="false">IF($A335="","",ROUND(K335*EERate,0))</f>
        <v/>
      </c>
      <c r="O335" s="19" t="str">
        <f aca="false">IF($A335="","",ROUND(L335*EPSRate,0))</f>
        <v/>
      </c>
      <c r="P335" s="19" t="str">
        <f aca="false">IF($A335="","",N335-O335)</f>
        <v/>
      </c>
      <c r="Q335" s="11" t="str">
        <f aca="false">IF($A335="","",IF(LEN(TEXT($A335,"0"))&lt;&gt;12,"UAN not 12 digits",IF(TRIM(B335)="","Name missing",IF(N(E335)&gt;DIM,"NCP &gt; days in month",IF(AND(UPPER(G335)&lt;&gt;"Y",UPPER(G335)&lt;&gt;"N"),"EPS flag must be Y/N",IF(AND(UPPER(H335)&lt;&gt;"Y",UPPER(H335)&lt;&gt;"N"),"Full-wage flag must be Y/N",IF(K335&gt;ROUND(C335,0),"EPF wages &gt; Gross","OK")))))))</f>
        <v/>
      </c>
      <c r="R335" s="11" t="str">
        <f aca="false">IF($A335="","",TEXT($A335,"0")&amp;"#~#"&amp;UPPER(TRIM(B335))&amp;"#~#"&amp;ROUND(C335,0)&amp;"#~#"&amp;K335&amp;"#~#"&amp;L335&amp;"#~#"&amp;M335&amp;"#~#"&amp;N335&amp;"#~#"&amp;O335&amp;"#~#"&amp;P335&amp;"#~#"&amp;N(E335)&amp;"#~#"&amp;N(F335))</f>
        <v/>
      </c>
    </row>
    <row r="336" customFormat="false" ht="15" hidden="false" customHeight="false" outlineLevel="0" collapsed="false">
      <c r="A336" s="17"/>
      <c r="C336" s="18"/>
      <c r="D336" s="18"/>
      <c r="J336" s="19" t="str">
        <f aca="false">IF($A336="","",ROUND(MIN(D336,OldCeil)*DaysOld/DIM+MIN(D336,NewCeil)*DaysNew/DIM,0))</f>
        <v/>
      </c>
      <c r="K336" s="19" t="str">
        <f aca="false">IF($A336="","",IF(UPPER(H336)="Y",ROUND(D336,0),J336))</f>
        <v/>
      </c>
      <c r="L336" s="19" t="str">
        <f aca="false">IF($A336="","",IF(UPPER(G336)="N",0,J336))</f>
        <v/>
      </c>
      <c r="M336" s="19" t="str">
        <f aca="false">IF($A336="","",J336)</f>
        <v/>
      </c>
      <c r="N336" s="19" t="str">
        <f aca="false">IF($A336="","",ROUND(K336*EERate,0))</f>
        <v/>
      </c>
      <c r="O336" s="19" t="str">
        <f aca="false">IF($A336="","",ROUND(L336*EPSRate,0))</f>
        <v/>
      </c>
      <c r="P336" s="19" t="str">
        <f aca="false">IF($A336="","",N336-O336)</f>
        <v/>
      </c>
      <c r="Q336" s="11" t="str">
        <f aca="false">IF($A336="","",IF(LEN(TEXT($A336,"0"))&lt;&gt;12,"UAN not 12 digits",IF(TRIM(B336)="","Name missing",IF(N(E336)&gt;DIM,"NCP &gt; days in month",IF(AND(UPPER(G336)&lt;&gt;"Y",UPPER(G336)&lt;&gt;"N"),"EPS flag must be Y/N",IF(AND(UPPER(H336)&lt;&gt;"Y",UPPER(H336)&lt;&gt;"N"),"Full-wage flag must be Y/N",IF(K336&gt;ROUND(C336,0),"EPF wages &gt; Gross","OK")))))))</f>
        <v/>
      </c>
      <c r="R336" s="11" t="str">
        <f aca="false">IF($A336="","",TEXT($A336,"0")&amp;"#~#"&amp;UPPER(TRIM(B336))&amp;"#~#"&amp;ROUND(C336,0)&amp;"#~#"&amp;K336&amp;"#~#"&amp;L336&amp;"#~#"&amp;M336&amp;"#~#"&amp;N336&amp;"#~#"&amp;O336&amp;"#~#"&amp;P336&amp;"#~#"&amp;N(E336)&amp;"#~#"&amp;N(F336))</f>
        <v/>
      </c>
    </row>
    <row r="337" customFormat="false" ht="15" hidden="false" customHeight="false" outlineLevel="0" collapsed="false">
      <c r="A337" s="17"/>
      <c r="C337" s="18"/>
      <c r="D337" s="18"/>
      <c r="J337" s="19" t="str">
        <f aca="false">IF($A337="","",ROUND(MIN(D337,OldCeil)*DaysOld/DIM+MIN(D337,NewCeil)*DaysNew/DIM,0))</f>
        <v/>
      </c>
      <c r="K337" s="19" t="str">
        <f aca="false">IF($A337="","",IF(UPPER(H337)="Y",ROUND(D337,0),J337))</f>
        <v/>
      </c>
      <c r="L337" s="19" t="str">
        <f aca="false">IF($A337="","",IF(UPPER(G337)="N",0,J337))</f>
        <v/>
      </c>
      <c r="M337" s="19" t="str">
        <f aca="false">IF($A337="","",J337)</f>
        <v/>
      </c>
      <c r="N337" s="19" t="str">
        <f aca="false">IF($A337="","",ROUND(K337*EERate,0))</f>
        <v/>
      </c>
      <c r="O337" s="19" t="str">
        <f aca="false">IF($A337="","",ROUND(L337*EPSRate,0))</f>
        <v/>
      </c>
      <c r="P337" s="19" t="str">
        <f aca="false">IF($A337="","",N337-O337)</f>
        <v/>
      </c>
      <c r="Q337" s="11" t="str">
        <f aca="false">IF($A337="","",IF(LEN(TEXT($A337,"0"))&lt;&gt;12,"UAN not 12 digits",IF(TRIM(B337)="","Name missing",IF(N(E337)&gt;DIM,"NCP &gt; days in month",IF(AND(UPPER(G337)&lt;&gt;"Y",UPPER(G337)&lt;&gt;"N"),"EPS flag must be Y/N",IF(AND(UPPER(H337)&lt;&gt;"Y",UPPER(H337)&lt;&gt;"N"),"Full-wage flag must be Y/N",IF(K337&gt;ROUND(C337,0),"EPF wages &gt; Gross","OK")))))))</f>
        <v/>
      </c>
      <c r="R337" s="11" t="str">
        <f aca="false">IF($A337="","",TEXT($A337,"0")&amp;"#~#"&amp;UPPER(TRIM(B337))&amp;"#~#"&amp;ROUND(C337,0)&amp;"#~#"&amp;K337&amp;"#~#"&amp;L337&amp;"#~#"&amp;M337&amp;"#~#"&amp;N337&amp;"#~#"&amp;O337&amp;"#~#"&amp;P337&amp;"#~#"&amp;N(E337)&amp;"#~#"&amp;N(F337))</f>
        <v/>
      </c>
    </row>
    <row r="338" customFormat="false" ht="15" hidden="false" customHeight="false" outlineLevel="0" collapsed="false">
      <c r="A338" s="17"/>
      <c r="C338" s="18"/>
      <c r="D338" s="18"/>
      <c r="J338" s="19" t="str">
        <f aca="false">IF($A338="","",ROUND(MIN(D338,OldCeil)*DaysOld/DIM+MIN(D338,NewCeil)*DaysNew/DIM,0))</f>
        <v/>
      </c>
      <c r="K338" s="19" t="str">
        <f aca="false">IF($A338="","",IF(UPPER(H338)="Y",ROUND(D338,0),J338))</f>
        <v/>
      </c>
      <c r="L338" s="19" t="str">
        <f aca="false">IF($A338="","",IF(UPPER(G338)="N",0,J338))</f>
        <v/>
      </c>
      <c r="M338" s="19" t="str">
        <f aca="false">IF($A338="","",J338)</f>
        <v/>
      </c>
      <c r="N338" s="19" t="str">
        <f aca="false">IF($A338="","",ROUND(K338*EERate,0))</f>
        <v/>
      </c>
      <c r="O338" s="19" t="str">
        <f aca="false">IF($A338="","",ROUND(L338*EPSRate,0))</f>
        <v/>
      </c>
      <c r="P338" s="19" t="str">
        <f aca="false">IF($A338="","",N338-O338)</f>
        <v/>
      </c>
      <c r="Q338" s="11" t="str">
        <f aca="false">IF($A338="","",IF(LEN(TEXT($A338,"0"))&lt;&gt;12,"UAN not 12 digits",IF(TRIM(B338)="","Name missing",IF(N(E338)&gt;DIM,"NCP &gt; days in month",IF(AND(UPPER(G338)&lt;&gt;"Y",UPPER(G338)&lt;&gt;"N"),"EPS flag must be Y/N",IF(AND(UPPER(H338)&lt;&gt;"Y",UPPER(H338)&lt;&gt;"N"),"Full-wage flag must be Y/N",IF(K338&gt;ROUND(C338,0),"EPF wages &gt; Gross","OK")))))))</f>
        <v/>
      </c>
      <c r="R338" s="11" t="str">
        <f aca="false">IF($A338="","",TEXT($A338,"0")&amp;"#~#"&amp;UPPER(TRIM(B338))&amp;"#~#"&amp;ROUND(C338,0)&amp;"#~#"&amp;K338&amp;"#~#"&amp;L338&amp;"#~#"&amp;M338&amp;"#~#"&amp;N338&amp;"#~#"&amp;O338&amp;"#~#"&amp;P338&amp;"#~#"&amp;N(E338)&amp;"#~#"&amp;N(F338))</f>
        <v/>
      </c>
    </row>
    <row r="339" customFormat="false" ht="15" hidden="false" customHeight="false" outlineLevel="0" collapsed="false">
      <c r="A339" s="17"/>
      <c r="C339" s="18"/>
      <c r="D339" s="18"/>
      <c r="J339" s="19" t="str">
        <f aca="false">IF($A339="","",ROUND(MIN(D339,OldCeil)*DaysOld/DIM+MIN(D339,NewCeil)*DaysNew/DIM,0))</f>
        <v/>
      </c>
      <c r="K339" s="19" t="str">
        <f aca="false">IF($A339="","",IF(UPPER(H339)="Y",ROUND(D339,0),J339))</f>
        <v/>
      </c>
      <c r="L339" s="19" t="str">
        <f aca="false">IF($A339="","",IF(UPPER(G339)="N",0,J339))</f>
        <v/>
      </c>
      <c r="M339" s="19" t="str">
        <f aca="false">IF($A339="","",J339)</f>
        <v/>
      </c>
      <c r="N339" s="19" t="str">
        <f aca="false">IF($A339="","",ROUND(K339*EERate,0))</f>
        <v/>
      </c>
      <c r="O339" s="19" t="str">
        <f aca="false">IF($A339="","",ROUND(L339*EPSRate,0))</f>
        <v/>
      </c>
      <c r="P339" s="19" t="str">
        <f aca="false">IF($A339="","",N339-O339)</f>
        <v/>
      </c>
      <c r="Q339" s="11" t="str">
        <f aca="false">IF($A339="","",IF(LEN(TEXT($A339,"0"))&lt;&gt;12,"UAN not 12 digits",IF(TRIM(B339)="","Name missing",IF(N(E339)&gt;DIM,"NCP &gt; days in month",IF(AND(UPPER(G339)&lt;&gt;"Y",UPPER(G339)&lt;&gt;"N"),"EPS flag must be Y/N",IF(AND(UPPER(H339)&lt;&gt;"Y",UPPER(H339)&lt;&gt;"N"),"Full-wage flag must be Y/N",IF(K339&gt;ROUND(C339,0),"EPF wages &gt; Gross","OK")))))))</f>
        <v/>
      </c>
      <c r="R339" s="11" t="str">
        <f aca="false">IF($A339="","",TEXT($A339,"0")&amp;"#~#"&amp;UPPER(TRIM(B339))&amp;"#~#"&amp;ROUND(C339,0)&amp;"#~#"&amp;K339&amp;"#~#"&amp;L339&amp;"#~#"&amp;M339&amp;"#~#"&amp;N339&amp;"#~#"&amp;O339&amp;"#~#"&amp;P339&amp;"#~#"&amp;N(E339)&amp;"#~#"&amp;N(F339))</f>
        <v/>
      </c>
    </row>
    <row r="340" customFormat="false" ht="15" hidden="false" customHeight="false" outlineLevel="0" collapsed="false">
      <c r="A340" s="17"/>
      <c r="C340" s="18"/>
      <c r="D340" s="18"/>
      <c r="J340" s="19" t="str">
        <f aca="false">IF($A340="","",ROUND(MIN(D340,OldCeil)*DaysOld/DIM+MIN(D340,NewCeil)*DaysNew/DIM,0))</f>
        <v/>
      </c>
      <c r="K340" s="19" t="str">
        <f aca="false">IF($A340="","",IF(UPPER(H340)="Y",ROUND(D340,0),J340))</f>
        <v/>
      </c>
      <c r="L340" s="19" t="str">
        <f aca="false">IF($A340="","",IF(UPPER(G340)="N",0,J340))</f>
        <v/>
      </c>
      <c r="M340" s="19" t="str">
        <f aca="false">IF($A340="","",J340)</f>
        <v/>
      </c>
      <c r="N340" s="19" t="str">
        <f aca="false">IF($A340="","",ROUND(K340*EERate,0))</f>
        <v/>
      </c>
      <c r="O340" s="19" t="str">
        <f aca="false">IF($A340="","",ROUND(L340*EPSRate,0))</f>
        <v/>
      </c>
      <c r="P340" s="19" t="str">
        <f aca="false">IF($A340="","",N340-O340)</f>
        <v/>
      </c>
      <c r="Q340" s="11" t="str">
        <f aca="false">IF($A340="","",IF(LEN(TEXT($A340,"0"))&lt;&gt;12,"UAN not 12 digits",IF(TRIM(B340)="","Name missing",IF(N(E340)&gt;DIM,"NCP &gt; days in month",IF(AND(UPPER(G340)&lt;&gt;"Y",UPPER(G340)&lt;&gt;"N"),"EPS flag must be Y/N",IF(AND(UPPER(H340)&lt;&gt;"Y",UPPER(H340)&lt;&gt;"N"),"Full-wage flag must be Y/N",IF(K340&gt;ROUND(C340,0),"EPF wages &gt; Gross","OK")))))))</f>
        <v/>
      </c>
      <c r="R340" s="11" t="str">
        <f aca="false">IF($A340="","",TEXT($A340,"0")&amp;"#~#"&amp;UPPER(TRIM(B340))&amp;"#~#"&amp;ROUND(C340,0)&amp;"#~#"&amp;K340&amp;"#~#"&amp;L340&amp;"#~#"&amp;M340&amp;"#~#"&amp;N340&amp;"#~#"&amp;O340&amp;"#~#"&amp;P340&amp;"#~#"&amp;N(E340)&amp;"#~#"&amp;N(F340))</f>
        <v/>
      </c>
    </row>
    <row r="341" customFormat="false" ht="15" hidden="false" customHeight="false" outlineLevel="0" collapsed="false">
      <c r="A341" s="17"/>
      <c r="C341" s="18"/>
      <c r="D341" s="18"/>
      <c r="J341" s="19" t="str">
        <f aca="false">IF($A341="","",ROUND(MIN(D341,OldCeil)*DaysOld/DIM+MIN(D341,NewCeil)*DaysNew/DIM,0))</f>
        <v/>
      </c>
      <c r="K341" s="19" t="str">
        <f aca="false">IF($A341="","",IF(UPPER(H341)="Y",ROUND(D341,0),J341))</f>
        <v/>
      </c>
      <c r="L341" s="19" t="str">
        <f aca="false">IF($A341="","",IF(UPPER(G341)="N",0,J341))</f>
        <v/>
      </c>
      <c r="M341" s="19" t="str">
        <f aca="false">IF($A341="","",J341)</f>
        <v/>
      </c>
      <c r="N341" s="19" t="str">
        <f aca="false">IF($A341="","",ROUND(K341*EERate,0))</f>
        <v/>
      </c>
      <c r="O341" s="19" t="str">
        <f aca="false">IF($A341="","",ROUND(L341*EPSRate,0))</f>
        <v/>
      </c>
      <c r="P341" s="19" t="str">
        <f aca="false">IF($A341="","",N341-O341)</f>
        <v/>
      </c>
      <c r="Q341" s="11" t="str">
        <f aca="false">IF($A341="","",IF(LEN(TEXT($A341,"0"))&lt;&gt;12,"UAN not 12 digits",IF(TRIM(B341)="","Name missing",IF(N(E341)&gt;DIM,"NCP &gt; days in month",IF(AND(UPPER(G341)&lt;&gt;"Y",UPPER(G341)&lt;&gt;"N"),"EPS flag must be Y/N",IF(AND(UPPER(H341)&lt;&gt;"Y",UPPER(H341)&lt;&gt;"N"),"Full-wage flag must be Y/N",IF(K341&gt;ROUND(C341,0),"EPF wages &gt; Gross","OK")))))))</f>
        <v/>
      </c>
      <c r="R341" s="11" t="str">
        <f aca="false">IF($A341="","",TEXT($A341,"0")&amp;"#~#"&amp;UPPER(TRIM(B341))&amp;"#~#"&amp;ROUND(C341,0)&amp;"#~#"&amp;K341&amp;"#~#"&amp;L341&amp;"#~#"&amp;M341&amp;"#~#"&amp;N341&amp;"#~#"&amp;O341&amp;"#~#"&amp;P341&amp;"#~#"&amp;N(E341)&amp;"#~#"&amp;N(F341))</f>
        <v/>
      </c>
    </row>
    <row r="342" customFormat="false" ht="15" hidden="false" customHeight="false" outlineLevel="0" collapsed="false">
      <c r="A342" s="17"/>
      <c r="C342" s="18"/>
      <c r="D342" s="18"/>
      <c r="J342" s="19" t="str">
        <f aca="false">IF($A342="","",ROUND(MIN(D342,OldCeil)*DaysOld/DIM+MIN(D342,NewCeil)*DaysNew/DIM,0))</f>
        <v/>
      </c>
      <c r="K342" s="19" t="str">
        <f aca="false">IF($A342="","",IF(UPPER(H342)="Y",ROUND(D342,0),J342))</f>
        <v/>
      </c>
      <c r="L342" s="19" t="str">
        <f aca="false">IF($A342="","",IF(UPPER(G342)="N",0,J342))</f>
        <v/>
      </c>
      <c r="M342" s="19" t="str">
        <f aca="false">IF($A342="","",J342)</f>
        <v/>
      </c>
      <c r="N342" s="19" t="str">
        <f aca="false">IF($A342="","",ROUND(K342*EERate,0))</f>
        <v/>
      </c>
      <c r="O342" s="19" t="str">
        <f aca="false">IF($A342="","",ROUND(L342*EPSRate,0))</f>
        <v/>
      </c>
      <c r="P342" s="19" t="str">
        <f aca="false">IF($A342="","",N342-O342)</f>
        <v/>
      </c>
      <c r="Q342" s="11" t="str">
        <f aca="false">IF($A342="","",IF(LEN(TEXT($A342,"0"))&lt;&gt;12,"UAN not 12 digits",IF(TRIM(B342)="","Name missing",IF(N(E342)&gt;DIM,"NCP &gt; days in month",IF(AND(UPPER(G342)&lt;&gt;"Y",UPPER(G342)&lt;&gt;"N"),"EPS flag must be Y/N",IF(AND(UPPER(H342)&lt;&gt;"Y",UPPER(H342)&lt;&gt;"N"),"Full-wage flag must be Y/N",IF(K342&gt;ROUND(C342,0),"EPF wages &gt; Gross","OK")))))))</f>
        <v/>
      </c>
      <c r="R342" s="11" t="str">
        <f aca="false">IF($A342="","",TEXT($A342,"0")&amp;"#~#"&amp;UPPER(TRIM(B342))&amp;"#~#"&amp;ROUND(C342,0)&amp;"#~#"&amp;K342&amp;"#~#"&amp;L342&amp;"#~#"&amp;M342&amp;"#~#"&amp;N342&amp;"#~#"&amp;O342&amp;"#~#"&amp;P342&amp;"#~#"&amp;N(E342)&amp;"#~#"&amp;N(F342))</f>
        <v/>
      </c>
    </row>
    <row r="343" customFormat="false" ht="15" hidden="false" customHeight="false" outlineLevel="0" collapsed="false">
      <c r="A343" s="17"/>
      <c r="C343" s="18"/>
      <c r="D343" s="18"/>
      <c r="J343" s="19" t="str">
        <f aca="false">IF($A343="","",ROUND(MIN(D343,OldCeil)*DaysOld/DIM+MIN(D343,NewCeil)*DaysNew/DIM,0))</f>
        <v/>
      </c>
      <c r="K343" s="19" t="str">
        <f aca="false">IF($A343="","",IF(UPPER(H343)="Y",ROUND(D343,0),J343))</f>
        <v/>
      </c>
      <c r="L343" s="19" t="str">
        <f aca="false">IF($A343="","",IF(UPPER(G343)="N",0,J343))</f>
        <v/>
      </c>
      <c r="M343" s="19" t="str">
        <f aca="false">IF($A343="","",J343)</f>
        <v/>
      </c>
      <c r="N343" s="19" t="str">
        <f aca="false">IF($A343="","",ROUND(K343*EERate,0))</f>
        <v/>
      </c>
      <c r="O343" s="19" t="str">
        <f aca="false">IF($A343="","",ROUND(L343*EPSRate,0))</f>
        <v/>
      </c>
      <c r="P343" s="19" t="str">
        <f aca="false">IF($A343="","",N343-O343)</f>
        <v/>
      </c>
      <c r="Q343" s="11" t="str">
        <f aca="false">IF($A343="","",IF(LEN(TEXT($A343,"0"))&lt;&gt;12,"UAN not 12 digits",IF(TRIM(B343)="","Name missing",IF(N(E343)&gt;DIM,"NCP &gt; days in month",IF(AND(UPPER(G343)&lt;&gt;"Y",UPPER(G343)&lt;&gt;"N"),"EPS flag must be Y/N",IF(AND(UPPER(H343)&lt;&gt;"Y",UPPER(H343)&lt;&gt;"N"),"Full-wage flag must be Y/N",IF(K343&gt;ROUND(C343,0),"EPF wages &gt; Gross","OK")))))))</f>
        <v/>
      </c>
      <c r="R343" s="11" t="str">
        <f aca="false">IF($A343="","",TEXT($A343,"0")&amp;"#~#"&amp;UPPER(TRIM(B343))&amp;"#~#"&amp;ROUND(C343,0)&amp;"#~#"&amp;K343&amp;"#~#"&amp;L343&amp;"#~#"&amp;M343&amp;"#~#"&amp;N343&amp;"#~#"&amp;O343&amp;"#~#"&amp;P343&amp;"#~#"&amp;N(E343)&amp;"#~#"&amp;N(F343))</f>
        <v/>
      </c>
    </row>
    <row r="344" customFormat="false" ht="15" hidden="false" customHeight="false" outlineLevel="0" collapsed="false">
      <c r="A344" s="17"/>
      <c r="C344" s="18"/>
      <c r="D344" s="18"/>
      <c r="J344" s="19" t="str">
        <f aca="false">IF($A344="","",ROUND(MIN(D344,OldCeil)*DaysOld/DIM+MIN(D344,NewCeil)*DaysNew/DIM,0))</f>
        <v/>
      </c>
      <c r="K344" s="19" t="str">
        <f aca="false">IF($A344="","",IF(UPPER(H344)="Y",ROUND(D344,0),J344))</f>
        <v/>
      </c>
      <c r="L344" s="19" t="str">
        <f aca="false">IF($A344="","",IF(UPPER(G344)="N",0,J344))</f>
        <v/>
      </c>
      <c r="M344" s="19" t="str">
        <f aca="false">IF($A344="","",J344)</f>
        <v/>
      </c>
      <c r="N344" s="19" t="str">
        <f aca="false">IF($A344="","",ROUND(K344*EERate,0))</f>
        <v/>
      </c>
      <c r="O344" s="19" t="str">
        <f aca="false">IF($A344="","",ROUND(L344*EPSRate,0))</f>
        <v/>
      </c>
      <c r="P344" s="19" t="str">
        <f aca="false">IF($A344="","",N344-O344)</f>
        <v/>
      </c>
      <c r="Q344" s="11" t="str">
        <f aca="false">IF($A344="","",IF(LEN(TEXT($A344,"0"))&lt;&gt;12,"UAN not 12 digits",IF(TRIM(B344)="","Name missing",IF(N(E344)&gt;DIM,"NCP &gt; days in month",IF(AND(UPPER(G344)&lt;&gt;"Y",UPPER(G344)&lt;&gt;"N"),"EPS flag must be Y/N",IF(AND(UPPER(H344)&lt;&gt;"Y",UPPER(H344)&lt;&gt;"N"),"Full-wage flag must be Y/N",IF(K344&gt;ROUND(C344,0),"EPF wages &gt; Gross","OK")))))))</f>
        <v/>
      </c>
      <c r="R344" s="11" t="str">
        <f aca="false">IF($A344="","",TEXT($A344,"0")&amp;"#~#"&amp;UPPER(TRIM(B344))&amp;"#~#"&amp;ROUND(C344,0)&amp;"#~#"&amp;K344&amp;"#~#"&amp;L344&amp;"#~#"&amp;M344&amp;"#~#"&amp;N344&amp;"#~#"&amp;O344&amp;"#~#"&amp;P344&amp;"#~#"&amp;N(E344)&amp;"#~#"&amp;N(F344))</f>
        <v/>
      </c>
    </row>
    <row r="345" customFormat="false" ht="15" hidden="false" customHeight="false" outlineLevel="0" collapsed="false">
      <c r="A345" s="17"/>
      <c r="C345" s="18"/>
      <c r="D345" s="18"/>
      <c r="J345" s="19" t="str">
        <f aca="false">IF($A345="","",ROUND(MIN(D345,OldCeil)*DaysOld/DIM+MIN(D345,NewCeil)*DaysNew/DIM,0))</f>
        <v/>
      </c>
      <c r="K345" s="19" t="str">
        <f aca="false">IF($A345="","",IF(UPPER(H345)="Y",ROUND(D345,0),J345))</f>
        <v/>
      </c>
      <c r="L345" s="19" t="str">
        <f aca="false">IF($A345="","",IF(UPPER(G345)="N",0,J345))</f>
        <v/>
      </c>
      <c r="M345" s="19" t="str">
        <f aca="false">IF($A345="","",J345)</f>
        <v/>
      </c>
      <c r="N345" s="19" t="str">
        <f aca="false">IF($A345="","",ROUND(K345*EERate,0))</f>
        <v/>
      </c>
      <c r="O345" s="19" t="str">
        <f aca="false">IF($A345="","",ROUND(L345*EPSRate,0))</f>
        <v/>
      </c>
      <c r="P345" s="19" t="str">
        <f aca="false">IF($A345="","",N345-O345)</f>
        <v/>
      </c>
      <c r="Q345" s="11" t="str">
        <f aca="false">IF($A345="","",IF(LEN(TEXT($A345,"0"))&lt;&gt;12,"UAN not 12 digits",IF(TRIM(B345)="","Name missing",IF(N(E345)&gt;DIM,"NCP &gt; days in month",IF(AND(UPPER(G345)&lt;&gt;"Y",UPPER(G345)&lt;&gt;"N"),"EPS flag must be Y/N",IF(AND(UPPER(H345)&lt;&gt;"Y",UPPER(H345)&lt;&gt;"N"),"Full-wage flag must be Y/N",IF(K345&gt;ROUND(C345,0),"EPF wages &gt; Gross","OK")))))))</f>
        <v/>
      </c>
      <c r="R345" s="11" t="str">
        <f aca="false">IF($A345="","",TEXT($A345,"0")&amp;"#~#"&amp;UPPER(TRIM(B345))&amp;"#~#"&amp;ROUND(C345,0)&amp;"#~#"&amp;K345&amp;"#~#"&amp;L345&amp;"#~#"&amp;M345&amp;"#~#"&amp;N345&amp;"#~#"&amp;O345&amp;"#~#"&amp;P345&amp;"#~#"&amp;N(E345)&amp;"#~#"&amp;N(F345))</f>
        <v/>
      </c>
    </row>
    <row r="346" customFormat="false" ht="15" hidden="false" customHeight="false" outlineLevel="0" collapsed="false">
      <c r="A346" s="17"/>
      <c r="C346" s="18"/>
      <c r="D346" s="18"/>
      <c r="J346" s="19" t="str">
        <f aca="false">IF($A346="","",ROUND(MIN(D346,OldCeil)*DaysOld/DIM+MIN(D346,NewCeil)*DaysNew/DIM,0))</f>
        <v/>
      </c>
      <c r="K346" s="19" t="str">
        <f aca="false">IF($A346="","",IF(UPPER(H346)="Y",ROUND(D346,0),J346))</f>
        <v/>
      </c>
      <c r="L346" s="19" t="str">
        <f aca="false">IF($A346="","",IF(UPPER(G346)="N",0,J346))</f>
        <v/>
      </c>
      <c r="M346" s="19" t="str">
        <f aca="false">IF($A346="","",J346)</f>
        <v/>
      </c>
      <c r="N346" s="19" t="str">
        <f aca="false">IF($A346="","",ROUND(K346*EERate,0))</f>
        <v/>
      </c>
      <c r="O346" s="19" t="str">
        <f aca="false">IF($A346="","",ROUND(L346*EPSRate,0))</f>
        <v/>
      </c>
      <c r="P346" s="19" t="str">
        <f aca="false">IF($A346="","",N346-O346)</f>
        <v/>
      </c>
      <c r="Q346" s="11" t="str">
        <f aca="false">IF($A346="","",IF(LEN(TEXT($A346,"0"))&lt;&gt;12,"UAN not 12 digits",IF(TRIM(B346)="","Name missing",IF(N(E346)&gt;DIM,"NCP &gt; days in month",IF(AND(UPPER(G346)&lt;&gt;"Y",UPPER(G346)&lt;&gt;"N"),"EPS flag must be Y/N",IF(AND(UPPER(H346)&lt;&gt;"Y",UPPER(H346)&lt;&gt;"N"),"Full-wage flag must be Y/N",IF(K346&gt;ROUND(C346,0),"EPF wages &gt; Gross","OK")))))))</f>
        <v/>
      </c>
      <c r="R346" s="11" t="str">
        <f aca="false">IF($A346="","",TEXT($A346,"0")&amp;"#~#"&amp;UPPER(TRIM(B346))&amp;"#~#"&amp;ROUND(C346,0)&amp;"#~#"&amp;K346&amp;"#~#"&amp;L346&amp;"#~#"&amp;M346&amp;"#~#"&amp;N346&amp;"#~#"&amp;O346&amp;"#~#"&amp;P346&amp;"#~#"&amp;N(E346)&amp;"#~#"&amp;N(F346))</f>
        <v/>
      </c>
    </row>
    <row r="347" customFormat="false" ht="15" hidden="false" customHeight="false" outlineLevel="0" collapsed="false">
      <c r="A347" s="17"/>
      <c r="C347" s="18"/>
      <c r="D347" s="18"/>
      <c r="J347" s="19" t="str">
        <f aca="false">IF($A347="","",ROUND(MIN(D347,OldCeil)*DaysOld/DIM+MIN(D347,NewCeil)*DaysNew/DIM,0))</f>
        <v/>
      </c>
      <c r="K347" s="19" t="str">
        <f aca="false">IF($A347="","",IF(UPPER(H347)="Y",ROUND(D347,0),J347))</f>
        <v/>
      </c>
      <c r="L347" s="19" t="str">
        <f aca="false">IF($A347="","",IF(UPPER(G347)="N",0,J347))</f>
        <v/>
      </c>
      <c r="M347" s="19" t="str">
        <f aca="false">IF($A347="","",J347)</f>
        <v/>
      </c>
      <c r="N347" s="19" t="str">
        <f aca="false">IF($A347="","",ROUND(K347*EERate,0))</f>
        <v/>
      </c>
      <c r="O347" s="19" t="str">
        <f aca="false">IF($A347="","",ROUND(L347*EPSRate,0))</f>
        <v/>
      </c>
      <c r="P347" s="19" t="str">
        <f aca="false">IF($A347="","",N347-O347)</f>
        <v/>
      </c>
      <c r="Q347" s="11" t="str">
        <f aca="false">IF($A347="","",IF(LEN(TEXT($A347,"0"))&lt;&gt;12,"UAN not 12 digits",IF(TRIM(B347)="","Name missing",IF(N(E347)&gt;DIM,"NCP &gt; days in month",IF(AND(UPPER(G347)&lt;&gt;"Y",UPPER(G347)&lt;&gt;"N"),"EPS flag must be Y/N",IF(AND(UPPER(H347)&lt;&gt;"Y",UPPER(H347)&lt;&gt;"N"),"Full-wage flag must be Y/N",IF(K347&gt;ROUND(C347,0),"EPF wages &gt; Gross","OK")))))))</f>
        <v/>
      </c>
      <c r="R347" s="11" t="str">
        <f aca="false">IF($A347="","",TEXT($A347,"0")&amp;"#~#"&amp;UPPER(TRIM(B347))&amp;"#~#"&amp;ROUND(C347,0)&amp;"#~#"&amp;K347&amp;"#~#"&amp;L347&amp;"#~#"&amp;M347&amp;"#~#"&amp;N347&amp;"#~#"&amp;O347&amp;"#~#"&amp;P347&amp;"#~#"&amp;N(E347)&amp;"#~#"&amp;N(F347))</f>
        <v/>
      </c>
    </row>
    <row r="348" customFormat="false" ht="15" hidden="false" customHeight="false" outlineLevel="0" collapsed="false">
      <c r="A348" s="17"/>
      <c r="C348" s="18"/>
      <c r="D348" s="18"/>
      <c r="J348" s="19" t="str">
        <f aca="false">IF($A348="","",ROUND(MIN(D348,OldCeil)*DaysOld/DIM+MIN(D348,NewCeil)*DaysNew/DIM,0))</f>
        <v/>
      </c>
      <c r="K348" s="19" t="str">
        <f aca="false">IF($A348="","",IF(UPPER(H348)="Y",ROUND(D348,0),J348))</f>
        <v/>
      </c>
      <c r="L348" s="19" t="str">
        <f aca="false">IF($A348="","",IF(UPPER(G348)="N",0,J348))</f>
        <v/>
      </c>
      <c r="M348" s="19" t="str">
        <f aca="false">IF($A348="","",J348)</f>
        <v/>
      </c>
      <c r="N348" s="19" t="str">
        <f aca="false">IF($A348="","",ROUND(K348*EERate,0))</f>
        <v/>
      </c>
      <c r="O348" s="19" t="str">
        <f aca="false">IF($A348="","",ROUND(L348*EPSRate,0))</f>
        <v/>
      </c>
      <c r="P348" s="19" t="str">
        <f aca="false">IF($A348="","",N348-O348)</f>
        <v/>
      </c>
      <c r="Q348" s="11" t="str">
        <f aca="false">IF($A348="","",IF(LEN(TEXT($A348,"0"))&lt;&gt;12,"UAN not 12 digits",IF(TRIM(B348)="","Name missing",IF(N(E348)&gt;DIM,"NCP &gt; days in month",IF(AND(UPPER(G348)&lt;&gt;"Y",UPPER(G348)&lt;&gt;"N"),"EPS flag must be Y/N",IF(AND(UPPER(H348)&lt;&gt;"Y",UPPER(H348)&lt;&gt;"N"),"Full-wage flag must be Y/N",IF(K348&gt;ROUND(C348,0),"EPF wages &gt; Gross","OK")))))))</f>
        <v/>
      </c>
      <c r="R348" s="11" t="str">
        <f aca="false">IF($A348="","",TEXT($A348,"0")&amp;"#~#"&amp;UPPER(TRIM(B348))&amp;"#~#"&amp;ROUND(C348,0)&amp;"#~#"&amp;K348&amp;"#~#"&amp;L348&amp;"#~#"&amp;M348&amp;"#~#"&amp;N348&amp;"#~#"&amp;O348&amp;"#~#"&amp;P348&amp;"#~#"&amp;N(E348)&amp;"#~#"&amp;N(F348))</f>
        <v/>
      </c>
    </row>
    <row r="349" customFormat="false" ht="15" hidden="false" customHeight="false" outlineLevel="0" collapsed="false">
      <c r="A349" s="17"/>
      <c r="C349" s="18"/>
      <c r="D349" s="18"/>
      <c r="J349" s="19" t="str">
        <f aca="false">IF($A349="","",ROUND(MIN(D349,OldCeil)*DaysOld/DIM+MIN(D349,NewCeil)*DaysNew/DIM,0))</f>
        <v/>
      </c>
      <c r="K349" s="19" t="str">
        <f aca="false">IF($A349="","",IF(UPPER(H349)="Y",ROUND(D349,0),J349))</f>
        <v/>
      </c>
      <c r="L349" s="19" t="str">
        <f aca="false">IF($A349="","",IF(UPPER(G349)="N",0,J349))</f>
        <v/>
      </c>
      <c r="M349" s="19" t="str">
        <f aca="false">IF($A349="","",J349)</f>
        <v/>
      </c>
      <c r="N349" s="19" t="str">
        <f aca="false">IF($A349="","",ROUND(K349*EERate,0))</f>
        <v/>
      </c>
      <c r="O349" s="19" t="str">
        <f aca="false">IF($A349="","",ROUND(L349*EPSRate,0))</f>
        <v/>
      </c>
      <c r="P349" s="19" t="str">
        <f aca="false">IF($A349="","",N349-O349)</f>
        <v/>
      </c>
      <c r="Q349" s="11" t="str">
        <f aca="false">IF($A349="","",IF(LEN(TEXT($A349,"0"))&lt;&gt;12,"UAN not 12 digits",IF(TRIM(B349)="","Name missing",IF(N(E349)&gt;DIM,"NCP &gt; days in month",IF(AND(UPPER(G349)&lt;&gt;"Y",UPPER(G349)&lt;&gt;"N"),"EPS flag must be Y/N",IF(AND(UPPER(H349)&lt;&gt;"Y",UPPER(H349)&lt;&gt;"N"),"Full-wage flag must be Y/N",IF(K349&gt;ROUND(C349,0),"EPF wages &gt; Gross","OK")))))))</f>
        <v/>
      </c>
      <c r="R349" s="11" t="str">
        <f aca="false">IF($A349="","",TEXT($A349,"0")&amp;"#~#"&amp;UPPER(TRIM(B349))&amp;"#~#"&amp;ROUND(C349,0)&amp;"#~#"&amp;K349&amp;"#~#"&amp;L349&amp;"#~#"&amp;M349&amp;"#~#"&amp;N349&amp;"#~#"&amp;O349&amp;"#~#"&amp;P349&amp;"#~#"&amp;N(E349)&amp;"#~#"&amp;N(F349))</f>
        <v/>
      </c>
    </row>
    <row r="350" customFormat="false" ht="15" hidden="false" customHeight="false" outlineLevel="0" collapsed="false">
      <c r="A350" s="17"/>
      <c r="C350" s="18"/>
      <c r="D350" s="18"/>
      <c r="J350" s="19" t="str">
        <f aca="false">IF($A350="","",ROUND(MIN(D350,OldCeil)*DaysOld/DIM+MIN(D350,NewCeil)*DaysNew/DIM,0))</f>
        <v/>
      </c>
      <c r="K350" s="19" t="str">
        <f aca="false">IF($A350="","",IF(UPPER(H350)="Y",ROUND(D350,0),J350))</f>
        <v/>
      </c>
      <c r="L350" s="19" t="str">
        <f aca="false">IF($A350="","",IF(UPPER(G350)="N",0,J350))</f>
        <v/>
      </c>
      <c r="M350" s="19" t="str">
        <f aca="false">IF($A350="","",J350)</f>
        <v/>
      </c>
      <c r="N350" s="19" t="str">
        <f aca="false">IF($A350="","",ROUND(K350*EERate,0))</f>
        <v/>
      </c>
      <c r="O350" s="19" t="str">
        <f aca="false">IF($A350="","",ROUND(L350*EPSRate,0))</f>
        <v/>
      </c>
      <c r="P350" s="19" t="str">
        <f aca="false">IF($A350="","",N350-O350)</f>
        <v/>
      </c>
      <c r="Q350" s="11" t="str">
        <f aca="false">IF($A350="","",IF(LEN(TEXT($A350,"0"))&lt;&gt;12,"UAN not 12 digits",IF(TRIM(B350)="","Name missing",IF(N(E350)&gt;DIM,"NCP &gt; days in month",IF(AND(UPPER(G350)&lt;&gt;"Y",UPPER(G350)&lt;&gt;"N"),"EPS flag must be Y/N",IF(AND(UPPER(H350)&lt;&gt;"Y",UPPER(H350)&lt;&gt;"N"),"Full-wage flag must be Y/N",IF(K350&gt;ROUND(C350,0),"EPF wages &gt; Gross","OK")))))))</f>
        <v/>
      </c>
      <c r="R350" s="11" t="str">
        <f aca="false">IF($A350="","",TEXT($A350,"0")&amp;"#~#"&amp;UPPER(TRIM(B350))&amp;"#~#"&amp;ROUND(C350,0)&amp;"#~#"&amp;K350&amp;"#~#"&amp;L350&amp;"#~#"&amp;M350&amp;"#~#"&amp;N350&amp;"#~#"&amp;O350&amp;"#~#"&amp;P350&amp;"#~#"&amp;N(E350)&amp;"#~#"&amp;N(F350))</f>
        <v/>
      </c>
    </row>
    <row r="351" customFormat="false" ht="15" hidden="false" customHeight="false" outlineLevel="0" collapsed="false">
      <c r="A351" s="17"/>
      <c r="C351" s="18"/>
      <c r="D351" s="18"/>
      <c r="J351" s="19" t="str">
        <f aca="false">IF($A351="","",ROUND(MIN(D351,OldCeil)*DaysOld/DIM+MIN(D351,NewCeil)*DaysNew/DIM,0))</f>
        <v/>
      </c>
      <c r="K351" s="19" t="str">
        <f aca="false">IF($A351="","",IF(UPPER(H351)="Y",ROUND(D351,0),J351))</f>
        <v/>
      </c>
      <c r="L351" s="19" t="str">
        <f aca="false">IF($A351="","",IF(UPPER(G351)="N",0,J351))</f>
        <v/>
      </c>
      <c r="M351" s="19" t="str">
        <f aca="false">IF($A351="","",J351)</f>
        <v/>
      </c>
      <c r="N351" s="19" t="str">
        <f aca="false">IF($A351="","",ROUND(K351*EERate,0))</f>
        <v/>
      </c>
      <c r="O351" s="19" t="str">
        <f aca="false">IF($A351="","",ROUND(L351*EPSRate,0))</f>
        <v/>
      </c>
      <c r="P351" s="19" t="str">
        <f aca="false">IF($A351="","",N351-O351)</f>
        <v/>
      </c>
      <c r="Q351" s="11" t="str">
        <f aca="false">IF($A351="","",IF(LEN(TEXT($A351,"0"))&lt;&gt;12,"UAN not 12 digits",IF(TRIM(B351)="","Name missing",IF(N(E351)&gt;DIM,"NCP &gt; days in month",IF(AND(UPPER(G351)&lt;&gt;"Y",UPPER(G351)&lt;&gt;"N"),"EPS flag must be Y/N",IF(AND(UPPER(H351)&lt;&gt;"Y",UPPER(H351)&lt;&gt;"N"),"Full-wage flag must be Y/N",IF(K351&gt;ROUND(C351,0),"EPF wages &gt; Gross","OK")))))))</f>
        <v/>
      </c>
      <c r="R351" s="11" t="str">
        <f aca="false">IF($A351="","",TEXT($A351,"0")&amp;"#~#"&amp;UPPER(TRIM(B351))&amp;"#~#"&amp;ROUND(C351,0)&amp;"#~#"&amp;K351&amp;"#~#"&amp;L351&amp;"#~#"&amp;M351&amp;"#~#"&amp;N351&amp;"#~#"&amp;O351&amp;"#~#"&amp;P351&amp;"#~#"&amp;N(E351)&amp;"#~#"&amp;N(F351))</f>
        <v/>
      </c>
    </row>
    <row r="352" customFormat="false" ht="15" hidden="false" customHeight="false" outlineLevel="0" collapsed="false">
      <c r="A352" s="17"/>
      <c r="C352" s="18"/>
      <c r="D352" s="18"/>
      <c r="J352" s="19" t="str">
        <f aca="false">IF($A352="","",ROUND(MIN(D352,OldCeil)*DaysOld/DIM+MIN(D352,NewCeil)*DaysNew/DIM,0))</f>
        <v/>
      </c>
      <c r="K352" s="19" t="str">
        <f aca="false">IF($A352="","",IF(UPPER(H352)="Y",ROUND(D352,0),J352))</f>
        <v/>
      </c>
      <c r="L352" s="19" t="str">
        <f aca="false">IF($A352="","",IF(UPPER(G352)="N",0,J352))</f>
        <v/>
      </c>
      <c r="M352" s="19" t="str">
        <f aca="false">IF($A352="","",J352)</f>
        <v/>
      </c>
      <c r="N352" s="19" t="str">
        <f aca="false">IF($A352="","",ROUND(K352*EERate,0))</f>
        <v/>
      </c>
      <c r="O352" s="19" t="str">
        <f aca="false">IF($A352="","",ROUND(L352*EPSRate,0))</f>
        <v/>
      </c>
      <c r="P352" s="19" t="str">
        <f aca="false">IF($A352="","",N352-O352)</f>
        <v/>
      </c>
      <c r="Q352" s="11" t="str">
        <f aca="false">IF($A352="","",IF(LEN(TEXT($A352,"0"))&lt;&gt;12,"UAN not 12 digits",IF(TRIM(B352)="","Name missing",IF(N(E352)&gt;DIM,"NCP &gt; days in month",IF(AND(UPPER(G352)&lt;&gt;"Y",UPPER(G352)&lt;&gt;"N"),"EPS flag must be Y/N",IF(AND(UPPER(H352)&lt;&gt;"Y",UPPER(H352)&lt;&gt;"N"),"Full-wage flag must be Y/N",IF(K352&gt;ROUND(C352,0),"EPF wages &gt; Gross","OK")))))))</f>
        <v/>
      </c>
      <c r="R352" s="11" t="str">
        <f aca="false">IF($A352="","",TEXT($A352,"0")&amp;"#~#"&amp;UPPER(TRIM(B352))&amp;"#~#"&amp;ROUND(C352,0)&amp;"#~#"&amp;K352&amp;"#~#"&amp;L352&amp;"#~#"&amp;M352&amp;"#~#"&amp;N352&amp;"#~#"&amp;O352&amp;"#~#"&amp;P352&amp;"#~#"&amp;N(E352)&amp;"#~#"&amp;N(F352))</f>
        <v/>
      </c>
    </row>
    <row r="353" customFormat="false" ht="15" hidden="false" customHeight="false" outlineLevel="0" collapsed="false">
      <c r="A353" s="17"/>
      <c r="C353" s="18"/>
      <c r="D353" s="18"/>
      <c r="J353" s="19" t="str">
        <f aca="false">IF($A353="","",ROUND(MIN(D353,OldCeil)*DaysOld/DIM+MIN(D353,NewCeil)*DaysNew/DIM,0))</f>
        <v/>
      </c>
      <c r="K353" s="19" t="str">
        <f aca="false">IF($A353="","",IF(UPPER(H353)="Y",ROUND(D353,0),J353))</f>
        <v/>
      </c>
      <c r="L353" s="19" t="str">
        <f aca="false">IF($A353="","",IF(UPPER(G353)="N",0,J353))</f>
        <v/>
      </c>
      <c r="M353" s="19" t="str">
        <f aca="false">IF($A353="","",J353)</f>
        <v/>
      </c>
      <c r="N353" s="19" t="str">
        <f aca="false">IF($A353="","",ROUND(K353*EERate,0))</f>
        <v/>
      </c>
      <c r="O353" s="19" t="str">
        <f aca="false">IF($A353="","",ROUND(L353*EPSRate,0))</f>
        <v/>
      </c>
      <c r="P353" s="19" t="str">
        <f aca="false">IF($A353="","",N353-O353)</f>
        <v/>
      </c>
      <c r="Q353" s="11" t="str">
        <f aca="false">IF($A353="","",IF(LEN(TEXT($A353,"0"))&lt;&gt;12,"UAN not 12 digits",IF(TRIM(B353)="","Name missing",IF(N(E353)&gt;DIM,"NCP &gt; days in month",IF(AND(UPPER(G353)&lt;&gt;"Y",UPPER(G353)&lt;&gt;"N"),"EPS flag must be Y/N",IF(AND(UPPER(H353)&lt;&gt;"Y",UPPER(H353)&lt;&gt;"N"),"Full-wage flag must be Y/N",IF(K353&gt;ROUND(C353,0),"EPF wages &gt; Gross","OK")))))))</f>
        <v/>
      </c>
      <c r="R353" s="11" t="str">
        <f aca="false">IF($A353="","",TEXT($A353,"0")&amp;"#~#"&amp;UPPER(TRIM(B353))&amp;"#~#"&amp;ROUND(C353,0)&amp;"#~#"&amp;K353&amp;"#~#"&amp;L353&amp;"#~#"&amp;M353&amp;"#~#"&amp;N353&amp;"#~#"&amp;O353&amp;"#~#"&amp;P353&amp;"#~#"&amp;N(E353)&amp;"#~#"&amp;N(F353))</f>
        <v/>
      </c>
    </row>
    <row r="354" customFormat="false" ht="15" hidden="false" customHeight="false" outlineLevel="0" collapsed="false">
      <c r="A354" s="17"/>
      <c r="C354" s="18"/>
      <c r="D354" s="18"/>
      <c r="J354" s="19" t="str">
        <f aca="false">IF($A354="","",ROUND(MIN(D354,OldCeil)*DaysOld/DIM+MIN(D354,NewCeil)*DaysNew/DIM,0))</f>
        <v/>
      </c>
      <c r="K354" s="19" t="str">
        <f aca="false">IF($A354="","",IF(UPPER(H354)="Y",ROUND(D354,0),J354))</f>
        <v/>
      </c>
      <c r="L354" s="19" t="str">
        <f aca="false">IF($A354="","",IF(UPPER(G354)="N",0,J354))</f>
        <v/>
      </c>
      <c r="M354" s="19" t="str">
        <f aca="false">IF($A354="","",J354)</f>
        <v/>
      </c>
      <c r="N354" s="19" t="str">
        <f aca="false">IF($A354="","",ROUND(K354*EERate,0))</f>
        <v/>
      </c>
      <c r="O354" s="19" t="str">
        <f aca="false">IF($A354="","",ROUND(L354*EPSRate,0))</f>
        <v/>
      </c>
      <c r="P354" s="19" t="str">
        <f aca="false">IF($A354="","",N354-O354)</f>
        <v/>
      </c>
      <c r="Q354" s="11" t="str">
        <f aca="false">IF($A354="","",IF(LEN(TEXT($A354,"0"))&lt;&gt;12,"UAN not 12 digits",IF(TRIM(B354)="","Name missing",IF(N(E354)&gt;DIM,"NCP &gt; days in month",IF(AND(UPPER(G354)&lt;&gt;"Y",UPPER(G354)&lt;&gt;"N"),"EPS flag must be Y/N",IF(AND(UPPER(H354)&lt;&gt;"Y",UPPER(H354)&lt;&gt;"N"),"Full-wage flag must be Y/N",IF(K354&gt;ROUND(C354,0),"EPF wages &gt; Gross","OK")))))))</f>
        <v/>
      </c>
      <c r="R354" s="11" t="str">
        <f aca="false">IF($A354="","",TEXT($A354,"0")&amp;"#~#"&amp;UPPER(TRIM(B354))&amp;"#~#"&amp;ROUND(C354,0)&amp;"#~#"&amp;K354&amp;"#~#"&amp;L354&amp;"#~#"&amp;M354&amp;"#~#"&amp;N354&amp;"#~#"&amp;O354&amp;"#~#"&amp;P354&amp;"#~#"&amp;N(E354)&amp;"#~#"&amp;N(F354))</f>
        <v/>
      </c>
    </row>
    <row r="355" customFormat="false" ht="15" hidden="false" customHeight="false" outlineLevel="0" collapsed="false">
      <c r="A355" s="17"/>
      <c r="C355" s="18"/>
      <c r="D355" s="18"/>
      <c r="J355" s="19" t="str">
        <f aca="false">IF($A355="","",ROUND(MIN(D355,OldCeil)*DaysOld/DIM+MIN(D355,NewCeil)*DaysNew/DIM,0))</f>
        <v/>
      </c>
      <c r="K355" s="19" t="str">
        <f aca="false">IF($A355="","",IF(UPPER(H355)="Y",ROUND(D355,0),J355))</f>
        <v/>
      </c>
      <c r="L355" s="19" t="str">
        <f aca="false">IF($A355="","",IF(UPPER(G355)="N",0,J355))</f>
        <v/>
      </c>
      <c r="M355" s="19" t="str">
        <f aca="false">IF($A355="","",J355)</f>
        <v/>
      </c>
      <c r="N355" s="19" t="str">
        <f aca="false">IF($A355="","",ROUND(K355*EERate,0))</f>
        <v/>
      </c>
      <c r="O355" s="19" t="str">
        <f aca="false">IF($A355="","",ROUND(L355*EPSRate,0))</f>
        <v/>
      </c>
      <c r="P355" s="19" t="str">
        <f aca="false">IF($A355="","",N355-O355)</f>
        <v/>
      </c>
      <c r="Q355" s="11" t="str">
        <f aca="false">IF($A355="","",IF(LEN(TEXT($A355,"0"))&lt;&gt;12,"UAN not 12 digits",IF(TRIM(B355)="","Name missing",IF(N(E355)&gt;DIM,"NCP &gt; days in month",IF(AND(UPPER(G355)&lt;&gt;"Y",UPPER(G355)&lt;&gt;"N"),"EPS flag must be Y/N",IF(AND(UPPER(H355)&lt;&gt;"Y",UPPER(H355)&lt;&gt;"N"),"Full-wage flag must be Y/N",IF(K355&gt;ROUND(C355,0),"EPF wages &gt; Gross","OK")))))))</f>
        <v/>
      </c>
      <c r="R355" s="11" t="str">
        <f aca="false">IF($A355="","",TEXT($A355,"0")&amp;"#~#"&amp;UPPER(TRIM(B355))&amp;"#~#"&amp;ROUND(C355,0)&amp;"#~#"&amp;K355&amp;"#~#"&amp;L355&amp;"#~#"&amp;M355&amp;"#~#"&amp;N355&amp;"#~#"&amp;O355&amp;"#~#"&amp;P355&amp;"#~#"&amp;N(E355)&amp;"#~#"&amp;N(F355))</f>
        <v/>
      </c>
    </row>
    <row r="356" customFormat="false" ht="15" hidden="false" customHeight="false" outlineLevel="0" collapsed="false">
      <c r="A356" s="17"/>
      <c r="C356" s="18"/>
      <c r="D356" s="18"/>
      <c r="J356" s="19" t="str">
        <f aca="false">IF($A356="","",ROUND(MIN(D356,OldCeil)*DaysOld/DIM+MIN(D356,NewCeil)*DaysNew/DIM,0))</f>
        <v/>
      </c>
      <c r="K356" s="19" t="str">
        <f aca="false">IF($A356="","",IF(UPPER(H356)="Y",ROUND(D356,0),J356))</f>
        <v/>
      </c>
      <c r="L356" s="19" t="str">
        <f aca="false">IF($A356="","",IF(UPPER(G356)="N",0,J356))</f>
        <v/>
      </c>
      <c r="M356" s="19" t="str">
        <f aca="false">IF($A356="","",J356)</f>
        <v/>
      </c>
      <c r="N356" s="19" t="str">
        <f aca="false">IF($A356="","",ROUND(K356*EERate,0))</f>
        <v/>
      </c>
      <c r="O356" s="19" t="str">
        <f aca="false">IF($A356="","",ROUND(L356*EPSRate,0))</f>
        <v/>
      </c>
      <c r="P356" s="19" t="str">
        <f aca="false">IF($A356="","",N356-O356)</f>
        <v/>
      </c>
      <c r="Q356" s="11" t="str">
        <f aca="false">IF($A356="","",IF(LEN(TEXT($A356,"0"))&lt;&gt;12,"UAN not 12 digits",IF(TRIM(B356)="","Name missing",IF(N(E356)&gt;DIM,"NCP &gt; days in month",IF(AND(UPPER(G356)&lt;&gt;"Y",UPPER(G356)&lt;&gt;"N"),"EPS flag must be Y/N",IF(AND(UPPER(H356)&lt;&gt;"Y",UPPER(H356)&lt;&gt;"N"),"Full-wage flag must be Y/N",IF(K356&gt;ROUND(C356,0),"EPF wages &gt; Gross","OK")))))))</f>
        <v/>
      </c>
      <c r="R356" s="11" t="str">
        <f aca="false">IF($A356="","",TEXT($A356,"0")&amp;"#~#"&amp;UPPER(TRIM(B356))&amp;"#~#"&amp;ROUND(C356,0)&amp;"#~#"&amp;K356&amp;"#~#"&amp;L356&amp;"#~#"&amp;M356&amp;"#~#"&amp;N356&amp;"#~#"&amp;O356&amp;"#~#"&amp;P356&amp;"#~#"&amp;N(E356)&amp;"#~#"&amp;N(F356))</f>
        <v/>
      </c>
    </row>
    <row r="357" customFormat="false" ht="15" hidden="false" customHeight="false" outlineLevel="0" collapsed="false">
      <c r="A357" s="17"/>
      <c r="C357" s="18"/>
      <c r="D357" s="18"/>
      <c r="J357" s="19" t="str">
        <f aca="false">IF($A357="","",ROUND(MIN(D357,OldCeil)*DaysOld/DIM+MIN(D357,NewCeil)*DaysNew/DIM,0))</f>
        <v/>
      </c>
      <c r="K357" s="19" t="str">
        <f aca="false">IF($A357="","",IF(UPPER(H357)="Y",ROUND(D357,0),J357))</f>
        <v/>
      </c>
      <c r="L357" s="19" t="str">
        <f aca="false">IF($A357="","",IF(UPPER(G357)="N",0,J357))</f>
        <v/>
      </c>
      <c r="M357" s="19" t="str">
        <f aca="false">IF($A357="","",J357)</f>
        <v/>
      </c>
      <c r="N357" s="19" t="str">
        <f aca="false">IF($A357="","",ROUND(K357*EERate,0))</f>
        <v/>
      </c>
      <c r="O357" s="19" t="str">
        <f aca="false">IF($A357="","",ROUND(L357*EPSRate,0))</f>
        <v/>
      </c>
      <c r="P357" s="19" t="str">
        <f aca="false">IF($A357="","",N357-O357)</f>
        <v/>
      </c>
      <c r="Q357" s="11" t="str">
        <f aca="false">IF($A357="","",IF(LEN(TEXT($A357,"0"))&lt;&gt;12,"UAN not 12 digits",IF(TRIM(B357)="","Name missing",IF(N(E357)&gt;DIM,"NCP &gt; days in month",IF(AND(UPPER(G357)&lt;&gt;"Y",UPPER(G357)&lt;&gt;"N"),"EPS flag must be Y/N",IF(AND(UPPER(H357)&lt;&gt;"Y",UPPER(H357)&lt;&gt;"N"),"Full-wage flag must be Y/N",IF(K357&gt;ROUND(C357,0),"EPF wages &gt; Gross","OK")))))))</f>
        <v/>
      </c>
      <c r="R357" s="11" t="str">
        <f aca="false">IF($A357="","",TEXT($A357,"0")&amp;"#~#"&amp;UPPER(TRIM(B357))&amp;"#~#"&amp;ROUND(C357,0)&amp;"#~#"&amp;K357&amp;"#~#"&amp;L357&amp;"#~#"&amp;M357&amp;"#~#"&amp;N357&amp;"#~#"&amp;O357&amp;"#~#"&amp;P357&amp;"#~#"&amp;N(E357)&amp;"#~#"&amp;N(F357))</f>
        <v/>
      </c>
    </row>
    <row r="358" customFormat="false" ht="15" hidden="false" customHeight="false" outlineLevel="0" collapsed="false">
      <c r="A358" s="17"/>
      <c r="C358" s="18"/>
      <c r="D358" s="18"/>
      <c r="J358" s="19" t="str">
        <f aca="false">IF($A358="","",ROUND(MIN(D358,OldCeil)*DaysOld/DIM+MIN(D358,NewCeil)*DaysNew/DIM,0))</f>
        <v/>
      </c>
      <c r="K358" s="19" t="str">
        <f aca="false">IF($A358="","",IF(UPPER(H358)="Y",ROUND(D358,0),J358))</f>
        <v/>
      </c>
      <c r="L358" s="19" t="str">
        <f aca="false">IF($A358="","",IF(UPPER(G358)="N",0,J358))</f>
        <v/>
      </c>
      <c r="M358" s="19" t="str">
        <f aca="false">IF($A358="","",J358)</f>
        <v/>
      </c>
      <c r="N358" s="19" t="str">
        <f aca="false">IF($A358="","",ROUND(K358*EERate,0))</f>
        <v/>
      </c>
      <c r="O358" s="19" t="str">
        <f aca="false">IF($A358="","",ROUND(L358*EPSRate,0))</f>
        <v/>
      </c>
      <c r="P358" s="19" t="str">
        <f aca="false">IF($A358="","",N358-O358)</f>
        <v/>
      </c>
      <c r="Q358" s="11" t="str">
        <f aca="false">IF($A358="","",IF(LEN(TEXT($A358,"0"))&lt;&gt;12,"UAN not 12 digits",IF(TRIM(B358)="","Name missing",IF(N(E358)&gt;DIM,"NCP &gt; days in month",IF(AND(UPPER(G358)&lt;&gt;"Y",UPPER(G358)&lt;&gt;"N"),"EPS flag must be Y/N",IF(AND(UPPER(H358)&lt;&gt;"Y",UPPER(H358)&lt;&gt;"N"),"Full-wage flag must be Y/N",IF(K358&gt;ROUND(C358,0),"EPF wages &gt; Gross","OK")))))))</f>
        <v/>
      </c>
      <c r="R358" s="11" t="str">
        <f aca="false">IF($A358="","",TEXT($A358,"0")&amp;"#~#"&amp;UPPER(TRIM(B358))&amp;"#~#"&amp;ROUND(C358,0)&amp;"#~#"&amp;K358&amp;"#~#"&amp;L358&amp;"#~#"&amp;M358&amp;"#~#"&amp;N358&amp;"#~#"&amp;O358&amp;"#~#"&amp;P358&amp;"#~#"&amp;N(E358)&amp;"#~#"&amp;N(F358))</f>
        <v/>
      </c>
    </row>
    <row r="359" customFormat="false" ht="15" hidden="false" customHeight="false" outlineLevel="0" collapsed="false">
      <c r="A359" s="17"/>
      <c r="C359" s="18"/>
      <c r="D359" s="18"/>
      <c r="J359" s="19" t="str">
        <f aca="false">IF($A359="","",ROUND(MIN(D359,OldCeil)*DaysOld/DIM+MIN(D359,NewCeil)*DaysNew/DIM,0))</f>
        <v/>
      </c>
      <c r="K359" s="19" t="str">
        <f aca="false">IF($A359="","",IF(UPPER(H359)="Y",ROUND(D359,0),J359))</f>
        <v/>
      </c>
      <c r="L359" s="19" t="str">
        <f aca="false">IF($A359="","",IF(UPPER(G359)="N",0,J359))</f>
        <v/>
      </c>
      <c r="M359" s="19" t="str">
        <f aca="false">IF($A359="","",J359)</f>
        <v/>
      </c>
      <c r="N359" s="19" t="str">
        <f aca="false">IF($A359="","",ROUND(K359*EERate,0))</f>
        <v/>
      </c>
      <c r="O359" s="19" t="str">
        <f aca="false">IF($A359="","",ROUND(L359*EPSRate,0))</f>
        <v/>
      </c>
      <c r="P359" s="19" t="str">
        <f aca="false">IF($A359="","",N359-O359)</f>
        <v/>
      </c>
      <c r="Q359" s="11" t="str">
        <f aca="false">IF($A359="","",IF(LEN(TEXT($A359,"0"))&lt;&gt;12,"UAN not 12 digits",IF(TRIM(B359)="","Name missing",IF(N(E359)&gt;DIM,"NCP &gt; days in month",IF(AND(UPPER(G359)&lt;&gt;"Y",UPPER(G359)&lt;&gt;"N"),"EPS flag must be Y/N",IF(AND(UPPER(H359)&lt;&gt;"Y",UPPER(H359)&lt;&gt;"N"),"Full-wage flag must be Y/N",IF(K359&gt;ROUND(C359,0),"EPF wages &gt; Gross","OK")))))))</f>
        <v/>
      </c>
      <c r="R359" s="11" t="str">
        <f aca="false">IF($A359="","",TEXT($A359,"0")&amp;"#~#"&amp;UPPER(TRIM(B359))&amp;"#~#"&amp;ROUND(C359,0)&amp;"#~#"&amp;K359&amp;"#~#"&amp;L359&amp;"#~#"&amp;M359&amp;"#~#"&amp;N359&amp;"#~#"&amp;O359&amp;"#~#"&amp;P359&amp;"#~#"&amp;N(E359)&amp;"#~#"&amp;N(F359))</f>
        <v/>
      </c>
    </row>
    <row r="360" customFormat="false" ht="15" hidden="false" customHeight="false" outlineLevel="0" collapsed="false">
      <c r="A360" s="17"/>
      <c r="C360" s="18"/>
      <c r="D360" s="18"/>
      <c r="J360" s="19" t="str">
        <f aca="false">IF($A360="","",ROUND(MIN(D360,OldCeil)*DaysOld/DIM+MIN(D360,NewCeil)*DaysNew/DIM,0))</f>
        <v/>
      </c>
      <c r="K360" s="19" t="str">
        <f aca="false">IF($A360="","",IF(UPPER(H360)="Y",ROUND(D360,0),J360))</f>
        <v/>
      </c>
      <c r="L360" s="19" t="str">
        <f aca="false">IF($A360="","",IF(UPPER(G360)="N",0,J360))</f>
        <v/>
      </c>
      <c r="M360" s="19" t="str">
        <f aca="false">IF($A360="","",J360)</f>
        <v/>
      </c>
      <c r="N360" s="19" t="str">
        <f aca="false">IF($A360="","",ROUND(K360*EERate,0))</f>
        <v/>
      </c>
      <c r="O360" s="19" t="str">
        <f aca="false">IF($A360="","",ROUND(L360*EPSRate,0))</f>
        <v/>
      </c>
      <c r="P360" s="19" t="str">
        <f aca="false">IF($A360="","",N360-O360)</f>
        <v/>
      </c>
      <c r="Q360" s="11" t="str">
        <f aca="false">IF($A360="","",IF(LEN(TEXT($A360,"0"))&lt;&gt;12,"UAN not 12 digits",IF(TRIM(B360)="","Name missing",IF(N(E360)&gt;DIM,"NCP &gt; days in month",IF(AND(UPPER(G360)&lt;&gt;"Y",UPPER(G360)&lt;&gt;"N"),"EPS flag must be Y/N",IF(AND(UPPER(H360)&lt;&gt;"Y",UPPER(H360)&lt;&gt;"N"),"Full-wage flag must be Y/N",IF(K360&gt;ROUND(C360,0),"EPF wages &gt; Gross","OK")))))))</f>
        <v/>
      </c>
      <c r="R360" s="11" t="str">
        <f aca="false">IF($A360="","",TEXT($A360,"0")&amp;"#~#"&amp;UPPER(TRIM(B360))&amp;"#~#"&amp;ROUND(C360,0)&amp;"#~#"&amp;K360&amp;"#~#"&amp;L360&amp;"#~#"&amp;M360&amp;"#~#"&amp;N360&amp;"#~#"&amp;O360&amp;"#~#"&amp;P360&amp;"#~#"&amp;N(E360)&amp;"#~#"&amp;N(F360))</f>
        <v/>
      </c>
    </row>
    <row r="361" customFormat="false" ht="15" hidden="false" customHeight="false" outlineLevel="0" collapsed="false">
      <c r="A361" s="17"/>
      <c r="C361" s="18"/>
      <c r="D361" s="18"/>
      <c r="J361" s="19" t="str">
        <f aca="false">IF($A361="","",ROUND(MIN(D361,OldCeil)*DaysOld/DIM+MIN(D361,NewCeil)*DaysNew/DIM,0))</f>
        <v/>
      </c>
      <c r="K361" s="19" t="str">
        <f aca="false">IF($A361="","",IF(UPPER(H361)="Y",ROUND(D361,0),J361))</f>
        <v/>
      </c>
      <c r="L361" s="19" t="str">
        <f aca="false">IF($A361="","",IF(UPPER(G361)="N",0,J361))</f>
        <v/>
      </c>
      <c r="M361" s="19" t="str">
        <f aca="false">IF($A361="","",J361)</f>
        <v/>
      </c>
      <c r="N361" s="19" t="str">
        <f aca="false">IF($A361="","",ROUND(K361*EERate,0))</f>
        <v/>
      </c>
      <c r="O361" s="19" t="str">
        <f aca="false">IF($A361="","",ROUND(L361*EPSRate,0))</f>
        <v/>
      </c>
      <c r="P361" s="19" t="str">
        <f aca="false">IF($A361="","",N361-O361)</f>
        <v/>
      </c>
      <c r="Q361" s="11" t="str">
        <f aca="false">IF($A361="","",IF(LEN(TEXT($A361,"0"))&lt;&gt;12,"UAN not 12 digits",IF(TRIM(B361)="","Name missing",IF(N(E361)&gt;DIM,"NCP &gt; days in month",IF(AND(UPPER(G361)&lt;&gt;"Y",UPPER(G361)&lt;&gt;"N"),"EPS flag must be Y/N",IF(AND(UPPER(H361)&lt;&gt;"Y",UPPER(H361)&lt;&gt;"N"),"Full-wage flag must be Y/N",IF(K361&gt;ROUND(C361,0),"EPF wages &gt; Gross","OK")))))))</f>
        <v/>
      </c>
      <c r="R361" s="11" t="str">
        <f aca="false">IF($A361="","",TEXT($A361,"0")&amp;"#~#"&amp;UPPER(TRIM(B361))&amp;"#~#"&amp;ROUND(C361,0)&amp;"#~#"&amp;K361&amp;"#~#"&amp;L361&amp;"#~#"&amp;M361&amp;"#~#"&amp;N361&amp;"#~#"&amp;O361&amp;"#~#"&amp;P361&amp;"#~#"&amp;N(E361)&amp;"#~#"&amp;N(F361))</f>
        <v/>
      </c>
    </row>
    <row r="362" customFormat="false" ht="15" hidden="false" customHeight="false" outlineLevel="0" collapsed="false">
      <c r="A362" s="17"/>
      <c r="C362" s="18"/>
      <c r="D362" s="18"/>
      <c r="J362" s="19" t="str">
        <f aca="false">IF($A362="","",ROUND(MIN(D362,OldCeil)*DaysOld/DIM+MIN(D362,NewCeil)*DaysNew/DIM,0))</f>
        <v/>
      </c>
      <c r="K362" s="19" t="str">
        <f aca="false">IF($A362="","",IF(UPPER(H362)="Y",ROUND(D362,0),J362))</f>
        <v/>
      </c>
      <c r="L362" s="19" t="str">
        <f aca="false">IF($A362="","",IF(UPPER(G362)="N",0,J362))</f>
        <v/>
      </c>
      <c r="M362" s="19" t="str">
        <f aca="false">IF($A362="","",J362)</f>
        <v/>
      </c>
      <c r="N362" s="19" t="str">
        <f aca="false">IF($A362="","",ROUND(K362*EERate,0))</f>
        <v/>
      </c>
      <c r="O362" s="19" t="str">
        <f aca="false">IF($A362="","",ROUND(L362*EPSRate,0))</f>
        <v/>
      </c>
      <c r="P362" s="19" t="str">
        <f aca="false">IF($A362="","",N362-O362)</f>
        <v/>
      </c>
      <c r="Q362" s="11" t="str">
        <f aca="false">IF($A362="","",IF(LEN(TEXT($A362,"0"))&lt;&gt;12,"UAN not 12 digits",IF(TRIM(B362)="","Name missing",IF(N(E362)&gt;DIM,"NCP &gt; days in month",IF(AND(UPPER(G362)&lt;&gt;"Y",UPPER(G362)&lt;&gt;"N"),"EPS flag must be Y/N",IF(AND(UPPER(H362)&lt;&gt;"Y",UPPER(H362)&lt;&gt;"N"),"Full-wage flag must be Y/N",IF(K362&gt;ROUND(C362,0),"EPF wages &gt; Gross","OK")))))))</f>
        <v/>
      </c>
      <c r="R362" s="11" t="str">
        <f aca="false">IF($A362="","",TEXT($A362,"0")&amp;"#~#"&amp;UPPER(TRIM(B362))&amp;"#~#"&amp;ROUND(C362,0)&amp;"#~#"&amp;K362&amp;"#~#"&amp;L362&amp;"#~#"&amp;M362&amp;"#~#"&amp;N362&amp;"#~#"&amp;O362&amp;"#~#"&amp;P362&amp;"#~#"&amp;N(E362)&amp;"#~#"&amp;N(F362))</f>
        <v/>
      </c>
    </row>
    <row r="363" customFormat="false" ht="15" hidden="false" customHeight="false" outlineLevel="0" collapsed="false">
      <c r="A363" s="17"/>
      <c r="C363" s="18"/>
      <c r="D363" s="18"/>
      <c r="J363" s="19" t="str">
        <f aca="false">IF($A363="","",ROUND(MIN(D363,OldCeil)*DaysOld/DIM+MIN(D363,NewCeil)*DaysNew/DIM,0))</f>
        <v/>
      </c>
      <c r="K363" s="19" t="str">
        <f aca="false">IF($A363="","",IF(UPPER(H363)="Y",ROUND(D363,0),J363))</f>
        <v/>
      </c>
      <c r="L363" s="19" t="str">
        <f aca="false">IF($A363="","",IF(UPPER(G363)="N",0,J363))</f>
        <v/>
      </c>
      <c r="M363" s="19" t="str">
        <f aca="false">IF($A363="","",J363)</f>
        <v/>
      </c>
      <c r="N363" s="19" t="str">
        <f aca="false">IF($A363="","",ROUND(K363*EERate,0))</f>
        <v/>
      </c>
      <c r="O363" s="19" t="str">
        <f aca="false">IF($A363="","",ROUND(L363*EPSRate,0))</f>
        <v/>
      </c>
      <c r="P363" s="19" t="str">
        <f aca="false">IF($A363="","",N363-O363)</f>
        <v/>
      </c>
      <c r="Q363" s="11" t="str">
        <f aca="false">IF($A363="","",IF(LEN(TEXT($A363,"0"))&lt;&gt;12,"UAN not 12 digits",IF(TRIM(B363)="","Name missing",IF(N(E363)&gt;DIM,"NCP &gt; days in month",IF(AND(UPPER(G363)&lt;&gt;"Y",UPPER(G363)&lt;&gt;"N"),"EPS flag must be Y/N",IF(AND(UPPER(H363)&lt;&gt;"Y",UPPER(H363)&lt;&gt;"N"),"Full-wage flag must be Y/N",IF(K363&gt;ROUND(C363,0),"EPF wages &gt; Gross","OK")))))))</f>
        <v/>
      </c>
      <c r="R363" s="11" t="str">
        <f aca="false">IF($A363="","",TEXT($A363,"0")&amp;"#~#"&amp;UPPER(TRIM(B363))&amp;"#~#"&amp;ROUND(C363,0)&amp;"#~#"&amp;K363&amp;"#~#"&amp;L363&amp;"#~#"&amp;M363&amp;"#~#"&amp;N363&amp;"#~#"&amp;O363&amp;"#~#"&amp;P363&amp;"#~#"&amp;N(E363)&amp;"#~#"&amp;N(F363))</f>
        <v/>
      </c>
    </row>
    <row r="364" customFormat="false" ht="15" hidden="false" customHeight="false" outlineLevel="0" collapsed="false">
      <c r="A364" s="17"/>
      <c r="C364" s="18"/>
      <c r="D364" s="18"/>
      <c r="J364" s="19" t="str">
        <f aca="false">IF($A364="","",ROUND(MIN(D364,OldCeil)*DaysOld/DIM+MIN(D364,NewCeil)*DaysNew/DIM,0))</f>
        <v/>
      </c>
      <c r="K364" s="19" t="str">
        <f aca="false">IF($A364="","",IF(UPPER(H364)="Y",ROUND(D364,0),J364))</f>
        <v/>
      </c>
      <c r="L364" s="19" t="str">
        <f aca="false">IF($A364="","",IF(UPPER(G364)="N",0,J364))</f>
        <v/>
      </c>
      <c r="M364" s="19" t="str">
        <f aca="false">IF($A364="","",J364)</f>
        <v/>
      </c>
      <c r="N364" s="19" t="str">
        <f aca="false">IF($A364="","",ROUND(K364*EERate,0))</f>
        <v/>
      </c>
      <c r="O364" s="19" t="str">
        <f aca="false">IF($A364="","",ROUND(L364*EPSRate,0))</f>
        <v/>
      </c>
      <c r="P364" s="19" t="str">
        <f aca="false">IF($A364="","",N364-O364)</f>
        <v/>
      </c>
      <c r="Q364" s="11" t="str">
        <f aca="false">IF($A364="","",IF(LEN(TEXT($A364,"0"))&lt;&gt;12,"UAN not 12 digits",IF(TRIM(B364)="","Name missing",IF(N(E364)&gt;DIM,"NCP &gt; days in month",IF(AND(UPPER(G364)&lt;&gt;"Y",UPPER(G364)&lt;&gt;"N"),"EPS flag must be Y/N",IF(AND(UPPER(H364)&lt;&gt;"Y",UPPER(H364)&lt;&gt;"N"),"Full-wage flag must be Y/N",IF(K364&gt;ROUND(C364,0),"EPF wages &gt; Gross","OK")))))))</f>
        <v/>
      </c>
      <c r="R364" s="11" t="str">
        <f aca="false">IF($A364="","",TEXT($A364,"0")&amp;"#~#"&amp;UPPER(TRIM(B364))&amp;"#~#"&amp;ROUND(C364,0)&amp;"#~#"&amp;K364&amp;"#~#"&amp;L364&amp;"#~#"&amp;M364&amp;"#~#"&amp;N364&amp;"#~#"&amp;O364&amp;"#~#"&amp;P364&amp;"#~#"&amp;N(E364)&amp;"#~#"&amp;N(F364))</f>
        <v/>
      </c>
    </row>
    <row r="365" customFormat="false" ht="15" hidden="false" customHeight="false" outlineLevel="0" collapsed="false">
      <c r="A365" s="17"/>
      <c r="C365" s="18"/>
      <c r="D365" s="18"/>
      <c r="J365" s="19" t="str">
        <f aca="false">IF($A365="","",ROUND(MIN(D365,OldCeil)*DaysOld/DIM+MIN(D365,NewCeil)*DaysNew/DIM,0))</f>
        <v/>
      </c>
      <c r="K365" s="19" t="str">
        <f aca="false">IF($A365="","",IF(UPPER(H365)="Y",ROUND(D365,0),J365))</f>
        <v/>
      </c>
      <c r="L365" s="19" t="str">
        <f aca="false">IF($A365="","",IF(UPPER(G365)="N",0,J365))</f>
        <v/>
      </c>
      <c r="M365" s="19" t="str">
        <f aca="false">IF($A365="","",J365)</f>
        <v/>
      </c>
      <c r="N365" s="19" t="str">
        <f aca="false">IF($A365="","",ROUND(K365*EERate,0))</f>
        <v/>
      </c>
      <c r="O365" s="19" t="str">
        <f aca="false">IF($A365="","",ROUND(L365*EPSRate,0))</f>
        <v/>
      </c>
      <c r="P365" s="19" t="str">
        <f aca="false">IF($A365="","",N365-O365)</f>
        <v/>
      </c>
      <c r="Q365" s="11" t="str">
        <f aca="false">IF($A365="","",IF(LEN(TEXT($A365,"0"))&lt;&gt;12,"UAN not 12 digits",IF(TRIM(B365)="","Name missing",IF(N(E365)&gt;DIM,"NCP &gt; days in month",IF(AND(UPPER(G365)&lt;&gt;"Y",UPPER(G365)&lt;&gt;"N"),"EPS flag must be Y/N",IF(AND(UPPER(H365)&lt;&gt;"Y",UPPER(H365)&lt;&gt;"N"),"Full-wage flag must be Y/N",IF(K365&gt;ROUND(C365,0),"EPF wages &gt; Gross","OK")))))))</f>
        <v/>
      </c>
      <c r="R365" s="11" t="str">
        <f aca="false">IF($A365="","",TEXT($A365,"0")&amp;"#~#"&amp;UPPER(TRIM(B365))&amp;"#~#"&amp;ROUND(C365,0)&amp;"#~#"&amp;K365&amp;"#~#"&amp;L365&amp;"#~#"&amp;M365&amp;"#~#"&amp;N365&amp;"#~#"&amp;O365&amp;"#~#"&amp;P365&amp;"#~#"&amp;N(E365)&amp;"#~#"&amp;N(F365))</f>
        <v/>
      </c>
    </row>
    <row r="366" customFormat="false" ht="15" hidden="false" customHeight="false" outlineLevel="0" collapsed="false">
      <c r="A366" s="17"/>
      <c r="C366" s="18"/>
      <c r="D366" s="18"/>
      <c r="J366" s="19" t="str">
        <f aca="false">IF($A366="","",ROUND(MIN(D366,OldCeil)*DaysOld/DIM+MIN(D366,NewCeil)*DaysNew/DIM,0))</f>
        <v/>
      </c>
      <c r="K366" s="19" t="str">
        <f aca="false">IF($A366="","",IF(UPPER(H366)="Y",ROUND(D366,0),J366))</f>
        <v/>
      </c>
      <c r="L366" s="19" t="str">
        <f aca="false">IF($A366="","",IF(UPPER(G366)="N",0,J366))</f>
        <v/>
      </c>
      <c r="M366" s="19" t="str">
        <f aca="false">IF($A366="","",J366)</f>
        <v/>
      </c>
      <c r="N366" s="19" t="str">
        <f aca="false">IF($A366="","",ROUND(K366*EERate,0))</f>
        <v/>
      </c>
      <c r="O366" s="19" t="str">
        <f aca="false">IF($A366="","",ROUND(L366*EPSRate,0))</f>
        <v/>
      </c>
      <c r="P366" s="19" t="str">
        <f aca="false">IF($A366="","",N366-O366)</f>
        <v/>
      </c>
      <c r="Q366" s="11" t="str">
        <f aca="false">IF($A366="","",IF(LEN(TEXT($A366,"0"))&lt;&gt;12,"UAN not 12 digits",IF(TRIM(B366)="","Name missing",IF(N(E366)&gt;DIM,"NCP &gt; days in month",IF(AND(UPPER(G366)&lt;&gt;"Y",UPPER(G366)&lt;&gt;"N"),"EPS flag must be Y/N",IF(AND(UPPER(H366)&lt;&gt;"Y",UPPER(H366)&lt;&gt;"N"),"Full-wage flag must be Y/N",IF(K366&gt;ROUND(C366,0),"EPF wages &gt; Gross","OK")))))))</f>
        <v/>
      </c>
      <c r="R366" s="11" t="str">
        <f aca="false">IF($A366="","",TEXT($A366,"0")&amp;"#~#"&amp;UPPER(TRIM(B366))&amp;"#~#"&amp;ROUND(C366,0)&amp;"#~#"&amp;K366&amp;"#~#"&amp;L366&amp;"#~#"&amp;M366&amp;"#~#"&amp;N366&amp;"#~#"&amp;O366&amp;"#~#"&amp;P366&amp;"#~#"&amp;N(E366)&amp;"#~#"&amp;N(F366))</f>
        <v/>
      </c>
    </row>
    <row r="367" customFormat="false" ht="15" hidden="false" customHeight="false" outlineLevel="0" collapsed="false">
      <c r="A367" s="17"/>
      <c r="C367" s="18"/>
      <c r="D367" s="18"/>
      <c r="J367" s="19" t="str">
        <f aca="false">IF($A367="","",ROUND(MIN(D367,OldCeil)*DaysOld/DIM+MIN(D367,NewCeil)*DaysNew/DIM,0))</f>
        <v/>
      </c>
      <c r="K367" s="19" t="str">
        <f aca="false">IF($A367="","",IF(UPPER(H367)="Y",ROUND(D367,0),J367))</f>
        <v/>
      </c>
      <c r="L367" s="19" t="str">
        <f aca="false">IF($A367="","",IF(UPPER(G367)="N",0,J367))</f>
        <v/>
      </c>
      <c r="M367" s="19" t="str">
        <f aca="false">IF($A367="","",J367)</f>
        <v/>
      </c>
      <c r="N367" s="19" t="str">
        <f aca="false">IF($A367="","",ROUND(K367*EERate,0))</f>
        <v/>
      </c>
      <c r="O367" s="19" t="str">
        <f aca="false">IF($A367="","",ROUND(L367*EPSRate,0))</f>
        <v/>
      </c>
      <c r="P367" s="19" t="str">
        <f aca="false">IF($A367="","",N367-O367)</f>
        <v/>
      </c>
      <c r="Q367" s="11" t="str">
        <f aca="false">IF($A367="","",IF(LEN(TEXT($A367,"0"))&lt;&gt;12,"UAN not 12 digits",IF(TRIM(B367)="","Name missing",IF(N(E367)&gt;DIM,"NCP &gt; days in month",IF(AND(UPPER(G367)&lt;&gt;"Y",UPPER(G367)&lt;&gt;"N"),"EPS flag must be Y/N",IF(AND(UPPER(H367)&lt;&gt;"Y",UPPER(H367)&lt;&gt;"N"),"Full-wage flag must be Y/N",IF(K367&gt;ROUND(C367,0),"EPF wages &gt; Gross","OK")))))))</f>
        <v/>
      </c>
      <c r="R367" s="11" t="str">
        <f aca="false">IF($A367="","",TEXT($A367,"0")&amp;"#~#"&amp;UPPER(TRIM(B367))&amp;"#~#"&amp;ROUND(C367,0)&amp;"#~#"&amp;K367&amp;"#~#"&amp;L367&amp;"#~#"&amp;M367&amp;"#~#"&amp;N367&amp;"#~#"&amp;O367&amp;"#~#"&amp;P367&amp;"#~#"&amp;N(E367)&amp;"#~#"&amp;N(F367))</f>
        <v/>
      </c>
    </row>
    <row r="368" customFormat="false" ht="15" hidden="false" customHeight="false" outlineLevel="0" collapsed="false">
      <c r="A368" s="17"/>
      <c r="C368" s="18"/>
      <c r="D368" s="18"/>
      <c r="J368" s="19" t="str">
        <f aca="false">IF($A368="","",ROUND(MIN(D368,OldCeil)*DaysOld/DIM+MIN(D368,NewCeil)*DaysNew/DIM,0))</f>
        <v/>
      </c>
      <c r="K368" s="19" t="str">
        <f aca="false">IF($A368="","",IF(UPPER(H368)="Y",ROUND(D368,0),J368))</f>
        <v/>
      </c>
      <c r="L368" s="19" t="str">
        <f aca="false">IF($A368="","",IF(UPPER(G368)="N",0,J368))</f>
        <v/>
      </c>
      <c r="M368" s="19" t="str">
        <f aca="false">IF($A368="","",J368)</f>
        <v/>
      </c>
      <c r="N368" s="19" t="str">
        <f aca="false">IF($A368="","",ROUND(K368*EERate,0))</f>
        <v/>
      </c>
      <c r="O368" s="19" t="str">
        <f aca="false">IF($A368="","",ROUND(L368*EPSRate,0))</f>
        <v/>
      </c>
      <c r="P368" s="19" t="str">
        <f aca="false">IF($A368="","",N368-O368)</f>
        <v/>
      </c>
      <c r="Q368" s="11" t="str">
        <f aca="false">IF($A368="","",IF(LEN(TEXT($A368,"0"))&lt;&gt;12,"UAN not 12 digits",IF(TRIM(B368)="","Name missing",IF(N(E368)&gt;DIM,"NCP &gt; days in month",IF(AND(UPPER(G368)&lt;&gt;"Y",UPPER(G368)&lt;&gt;"N"),"EPS flag must be Y/N",IF(AND(UPPER(H368)&lt;&gt;"Y",UPPER(H368)&lt;&gt;"N"),"Full-wage flag must be Y/N",IF(K368&gt;ROUND(C368,0),"EPF wages &gt; Gross","OK")))))))</f>
        <v/>
      </c>
      <c r="R368" s="11" t="str">
        <f aca="false">IF($A368="","",TEXT($A368,"0")&amp;"#~#"&amp;UPPER(TRIM(B368))&amp;"#~#"&amp;ROUND(C368,0)&amp;"#~#"&amp;K368&amp;"#~#"&amp;L368&amp;"#~#"&amp;M368&amp;"#~#"&amp;N368&amp;"#~#"&amp;O368&amp;"#~#"&amp;P368&amp;"#~#"&amp;N(E368)&amp;"#~#"&amp;N(F368))</f>
        <v/>
      </c>
    </row>
    <row r="369" customFormat="false" ht="15" hidden="false" customHeight="false" outlineLevel="0" collapsed="false">
      <c r="A369" s="17"/>
      <c r="C369" s="18"/>
      <c r="D369" s="18"/>
      <c r="J369" s="19" t="str">
        <f aca="false">IF($A369="","",ROUND(MIN(D369,OldCeil)*DaysOld/DIM+MIN(D369,NewCeil)*DaysNew/DIM,0))</f>
        <v/>
      </c>
      <c r="K369" s="19" t="str">
        <f aca="false">IF($A369="","",IF(UPPER(H369)="Y",ROUND(D369,0),J369))</f>
        <v/>
      </c>
      <c r="L369" s="19" t="str">
        <f aca="false">IF($A369="","",IF(UPPER(G369)="N",0,J369))</f>
        <v/>
      </c>
      <c r="M369" s="19" t="str">
        <f aca="false">IF($A369="","",J369)</f>
        <v/>
      </c>
      <c r="N369" s="19" t="str">
        <f aca="false">IF($A369="","",ROUND(K369*EERate,0))</f>
        <v/>
      </c>
      <c r="O369" s="19" t="str">
        <f aca="false">IF($A369="","",ROUND(L369*EPSRate,0))</f>
        <v/>
      </c>
      <c r="P369" s="19" t="str">
        <f aca="false">IF($A369="","",N369-O369)</f>
        <v/>
      </c>
      <c r="Q369" s="11" t="str">
        <f aca="false">IF($A369="","",IF(LEN(TEXT($A369,"0"))&lt;&gt;12,"UAN not 12 digits",IF(TRIM(B369)="","Name missing",IF(N(E369)&gt;DIM,"NCP &gt; days in month",IF(AND(UPPER(G369)&lt;&gt;"Y",UPPER(G369)&lt;&gt;"N"),"EPS flag must be Y/N",IF(AND(UPPER(H369)&lt;&gt;"Y",UPPER(H369)&lt;&gt;"N"),"Full-wage flag must be Y/N",IF(K369&gt;ROUND(C369,0),"EPF wages &gt; Gross","OK")))))))</f>
        <v/>
      </c>
      <c r="R369" s="11" t="str">
        <f aca="false">IF($A369="","",TEXT($A369,"0")&amp;"#~#"&amp;UPPER(TRIM(B369))&amp;"#~#"&amp;ROUND(C369,0)&amp;"#~#"&amp;K369&amp;"#~#"&amp;L369&amp;"#~#"&amp;M369&amp;"#~#"&amp;N369&amp;"#~#"&amp;O369&amp;"#~#"&amp;P369&amp;"#~#"&amp;N(E369)&amp;"#~#"&amp;N(F369))</f>
        <v/>
      </c>
    </row>
    <row r="370" customFormat="false" ht="15" hidden="false" customHeight="false" outlineLevel="0" collapsed="false">
      <c r="A370" s="17"/>
      <c r="C370" s="18"/>
      <c r="D370" s="18"/>
      <c r="J370" s="19" t="str">
        <f aca="false">IF($A370="","",ROUND(MIN(D370,OldCeil)*DaysOld/DIM+MIN(D370,NewCeil)*DaysNew/DIM,0))</f>
        <v/>
      </c>
      <c r="K370" s="19" t="str">
        <f aca="false">IF($A370="","",IF(UPPER(H370)="Y",ROUND(D370,0),J370))</f>
        <v/>
      </c>
      <c r="L370" s="19" t="str">
        <f aca="false">IF($A370="","",IF(UPPER(G370)="N",0,J370))</f>
        <v/>
      </c>
      <c r="M370" s="19" t="str">
        <f aca="false">IF($A370="","",J370)</f>
        <v/>
      </c>
      <c r="N370" s="19" t="str">
        <f aca="false">IF($A370="","",ROUND(K370*EERate,0))</f>
        <v/>
      </c>
      <c r="O370" s="19" t="str">
        <f aca="false">IF($A370="","",ROUND(L370*EPSRate,0))</f>
        <v/>
      </c>
      <c r="P370" s="19" t="str">
        <f aca="false">IF($A370="","",N370-O370)</f>
        <v/>
      </c>
      <c r="Q370" s="11" t="str">
        <f aca="false">IF($A370="","",IF(LEN(TEXT($A370,"0"))&lt;&gt;12,"UAN not 12 digits",IF(TRIM(B370)="","Name missing",IF(N(E370)&gt;DIM,"NCP &gt; days in month",IF(AND(UPPER(G370)&lt;&gt;"Y",UPPER(G370)&lt;&gt;"N"),"EPS flag must be Y/N",IF(AND(UPPER(H370)&lt;&gt;"Y",UPPER(H370)&lt;&gt;"N"),"Full-wage flag must be Y/N",IF(K370&gt;ROUND(C370,0),"EPF wages &gt; Gross","OK")))))))</f>
        <v/>
      </c>
      <c r="R370" s="11" t="str">
        <f aca="false">IF($A370="","",TEXT($A370,"0")&amp;"#~#"&amp;UPPER(TRIM(B370))&amp;"#~#"&amp;ROUND(C370,0)&amp;"#~#"&amp;K370&amp;"#~#"&amp;L370&amp;"#~#"&amp;M370&amp;"#~#"&amp;N370&amp;"#~#"&amp;O370&amp;"#~#"&amp;P370&amp;"#~#"&amp;N(E370)&amp;"#~#"&amp;N(F370))</f>
        <v/>
      </c>
    </row>
    <row r="371" customFormat="false" ht="15" hidden="false" customHeight="false" outlineLevel="0" collapsed="false">
      <c r="A371" s="17"/>
      <c r="C371" s="18"/>
      <c r="D371" s="18"/>
      <c r="J371" s="19" t="str">
        <f aca="false">IF($A371="","",ROUND(MIN(D371,OldCeil)*DaysOld/DIM+MIN(D371,NewCeil)*DaysNew/DIM,0))</f>
        <v/>
      </c>
      <c r="K371" s="19" t="str">
        <f aca="false">IF($A371="","",IF(UPPER(H371)="Y",ROUND(D371,0),J371))</f>
        <v/>
      </c>
      <c r="L371" s="19" t="str">
        <f aca="false">IF($A371="","",IF(UPPER(G371)="N",0,J371))</f>
        <v/>
      </c>
      <c r="M371" s="19" t="str">
        <f aca="false">IF($A371="","",J371)</f>
        <v/>
      </c>
      <c r="N371" s="19" t="str">
        <f aca="false">IF($A371="","",ROUND(K371*EERate,0))</f>
        <v/>
      </c>
      <c r="O371" s="19" t="str">
        <f aca="false">IF($A371="","",ROUND(L371*EPSRate,0))</f>
        <v/>
      </c>
      <c r="P371" s="19" t="str">
        <f aca="false">IF($A371="","",N371-O371)</f>
        <v/>
      </c>
      <c r="Q371" s="11" t="str">
        <f aca="false">IF($A371="","",IF(LEN(TEXT($A371,"0"))&lt;&gt;12,"UAN not 12 digits",IF(TRIM(B371)="","Name missing",IF(N(E371)&gt;DIM,"NCP &gt; days in month",IF(AND(UPPER(G371)&lt;&gt;"Y",UPPER(G371)&lt;&gt;"N"),"EPS flag must be Y/N",IF(AND(UPPER(H371)&lt;&gt;"Y",UPPER(H371)&lt;&gt;"N"),"Full-wage flag must be Y/N",IF(K371&gt;ROUND(C371,0),"EPF wages &gt; Gross","OK")))))))</f>
        <v/>
      </c>
      <c r="R371" s="11" t="str">
        <f aca="false">IF($A371="","",TEXT($A371,"0")&amp;"#~#"&amp;UPPER(TRIM(B371))&amp;"#~#"&amp;ROUND(C371,0)&amp;"#~#"&amp;K371&amp;"#~#"&amp;L371&amp;"#~#"&amp;M371&amp;"#~#"&amp;N371&amp;"#~#"&amp;O371&amp;"#~#"&amp;P371&amp;"#~#"&amp;N(E371)&amp;"#~#"&amp;N(F371))</f>
        <v/>
      </c>
    </row>
    <row r="372" customFormat="false" ht="15" hidden="false" customHeight="false" outlineLevel="0" collapsed="false">
      <c r="A372" s="17"/>
      <c r="C372" s="18"/>
      <c r="D372" s="18"/>
      <c r="J372" s="19" t="str">
        <f aca="false">IF($A372="","",ROUND(MIN(D372,OldCeil)*DaysOld/DIM+MIN(D372,NewCeil)*DaysNew/DIM,0))</f>
        <v/>
      </c>
      <c r="K372" s="19" t="str">
        <f aca="false">IF($A372="","",IF(UPPER(H372)="Y",ROUND(D372,0),J372))</f>
        <v/>
      </c>
      <c r="L372" s="19" t="str">
        <f aca="false">IF($A372="","",IF(UPPER(G372)="N",0,J372))</f>
        <v/>
      </c>
      <c r="M372" s="19" t="str">
        <f aca="false">IF($A372="","",J372)</f>
        <v/>
      </c>
      <c r="N372" s="19" t="str">
        <f aca="false">IF($A372="","",ROUND(K372*EERate,0))</f>
        <v/>
      </c>
      <c r="O372" s="19" t="str">
        <f aca="false">IF($A372="","",ROUND(L372*EPSRate,0))</f>
        <v/>
      </c>
      <c r="P372" s="19" t="str">
        <f aca="false">IF($A372="","",N372-O372)</f>
        <v/>
      </c>
      <c r="Q372" s="11" t="str">
        <f aca="false">IF($A372="","",IF(LEN(TEXT($A372,"0"))&lt;&gt;12,"UAN not 12 digits",IF(TRIM(B372)="","Name missing",IF(N(E372)&gt;DIM,"NCP &gt; days in month",IF(AND(UPPER(G372)&lt;&gt;"Y",UPPER(G372)&lt;&gt;"N"),"EPS flag must be Y/N",IF(AND(UPPER(H372)&lt;&gt;"Y",UPPER(H372)&lt;&gt;"N"),"Full-wage flag must be Y/N",IF(K372&gt;ROUND(C372,0),"EPF wages &gt; Gross","OK")))))))</f>
        <v/>
      </c>
      <c r="R372" s="11" t="str">
        <f aca="false">IF($A372="","",TEXT($A372,"0")&amp;"#~#"&amp;UPPER(TRIM(B372))&amp;"#~#"&amp;ROUND(C372,0)&amp;"#~#"&amp;K372&amp;"#~#"&amp;L372&amp;"#~#"&amp;M372&amp;"#~#"&amp;N372&amp;"#~#"&amp;O372&amp;"#~#"&amp;P372&amp;"#~#"&amp;N(E372)&amp;"#~#"&amp;N(F372))</f>
        <v/>
      </c>
    </row>
    <row r="373" customFormat="false" ht="15" hidden="false" customHeight="false" outlineLevel="0" collapsed="false">
      <c r="A373" s="17"/>
      <c r="C373" s="18"/>
      <c r="D373" s="18"/>
      <c r="J373" s="19" t="str">
        <f aca="false">IF($A373="","",ROUND(MIN(D373,OldCeil)*DaysOld/DIM+MIN(D373,NewCeil)*DaysNew/DIM,0))</f>
        <v/>
      </c>
      <c r="K373" s="19" t="str">
        <f aca="false">IF($A373="","",IF(UPPER(H373)="Y",ROUND(D373,0),J373))</f>
        <v/>
      </c>
      <c r="L373" s="19" t="str">
        <f aca="false">IF($A373="","",IF(UPPER(G373)="N",0,J373))</f>
        <v/>
      </c>
      <c r="M373" s="19" t="str">
        <f aca="false">IF($A373="","",J373)</f>
        <v/>
      </c>
      <c r="N373" s="19" t="str">
        <f aca="false">IF($A373="","",ROUND(K373*EERate,0))</f>
        <v/>
      </c>
      <c r="O373" s="19" t="str">
        <f aca="false">IF($A373="","",ROUND(L373*EPSRate,0))</f>
        <v/>
      </c>
      <c r="P373" s="19" t="str">
        <f aca="false">IF($A373="","",N373-O373)</f>
        <v/>
      </c>
      <c r="Q373" s="11" t="str">
        <f aca="false">IF($A373="","",IF(LEN(TEXT($A373,"0"))&lt;&gt;12,"UAN not 12 digits",IF(TRIM(B373)="","Name missing",IF(N(E373)&gt;DIM,"NCP &gt; days in month",IF(AND(UPPER(G373)&lt;&gt;"Y",UPPER(G373)&lt;&gt;"N"),"EPS flag must be Y/N",IF(AND(UPPER(H373)&lt;&gt;"Y",UPPER(H373)&lt;&gt;"N"),"Full-wage flag must be Y/N",IF(K373&gt;ROUND(C373,0),"EPF wages &gt; Gross","OK")))))))</f>
        <v/>
      </c>
      <c r="R373" s="11" t="str">
        <f aca="false">IF($A373="","",TEXT($A373,"0")&amp;"#~#"&amp;UPPER(TRIM(B373))&amp;"#~#"&amp;ROUND(C373,0)&amp;"#~#"&amp;K373&amp;"#~#"&amp;L373&amp;"#~#"&amp;M373&amp;"#~#"&amp;N373&amp;"#~#"&amp;O373&amp;"#~#"&amp;P373&amp;"#~#"&amp;N(E373)&amp;"#~#"&amp;N(F373))</f>
        <v/>
      </c>
    </row>
    <row r="374" customFormat="false" ht="15" hidden="false" customHeight="false" outlineLevel="0" collapsed="false">
      <c r="A374" s="17"/>
      <c r="C374" s="18"/>
      <c r="D374" s="18"/>
      <c r="J374" s="19" t="str">
        <f aca="false">IF($A374="","",ROUND(MIN(D374,OldCeil)*DaysOld/DIM+MIN(D374,NewCeil)*DaysNew/DIM,0))</f>
        <v/>
      </c>
      <c r="K374" s="19" t="str">
        <f aca="false">IF($A374="","",IF(UPPER(H374)="Y",ROUND(D374,0),J374))</f>
        <v/>
      </c>
      <c r="L374" s="19" t="str">
        <f aca="false">IF($A374="","",IF(UPPER(G374)="N",0,J374))</f>
        <v/>
      </c>
      <c r="M374" s="19" t="str">
        <f aca="false">IF($A374="","",J374)</f>
        <v/>
      </c>
      <c r="N374" s="19" t="str">
        <f aca="false">IF($A374="","",ROUND(K374*EERate,0))</f>
        <v/>
      </c>
      <c r="O374" s="19" t="str">
        <f aca="false">IF($A374="","",ROUND(L374*EPSRate,0))</f>
        <v/>
      </c>
      <c r="P374" s="19" t="str">
        <f aca="false">IF($A374="","",N374-O374)</f>
        <v/>
      </c>
      <c r="Q374" s="11" t="str">
        <f aca="false">IF($A374="","",IF(LEN(TEXT($A374,"0"))&lt;&gt;12,"UAN not 12 digits",IF(TRIM(B374)="","Name missing",IF(N(E374)&gt;DIM,"NCP &gt; days in month",IF(AND(UPPER(G374)&lt;&gt;"Y",UPPER(G374)&lt;&gt;"N"),"EPS flag must be Y/N",IF(AND(UPPER(H374)&lt;&gt;"Y",UPPER(H374)&lt;&gt;"N"),"Full-wage flag must be Y/N",IF(K374&gt;ROUND(C374,0),"EPF wages &gt; Gross","OK")))))))</f>
        <v/>
      </c>
      <c r="R374" s="11" t="str">
        <f aca="false">IF($A374="","",TEXT($A374,"0")&amp;"#~#"&amp;UPPER(TRIM(B374))&amp;"#~#"&amp;ROUND(C374,0)&amp;"#~#"&amp;K374&amp;"#~#"&amp;L374&amp;"#~#"&amp;M374&amp;"#~#"&amp;N374&amp;"#~#"&amp;O374&amp;"#~#"&amp;P374&amp;"#~#"&amp;N(E374)&amp;"#~#"&amp;N(F374))</f>
        <v/>
      </c>
    </row>
    <row r="375" customFormat="false" ht="15" hidden="false" customHeight="false" outlineLevel="0" collapsed="false">
      <c r="A375" s="17"/>
      <c r="C375" s="18"/>
      <c r="D375" s="18"/>
      <c r="J375" s="19" t="str">
        <f aca="false">IF($A375="","",ROUND(MIN(D375,OldCeil)*DaysOld/DIM+MIN(D375,NewCeil)*DaysNew/DIM,0))</f>
        <v/>
      </c>
      <c r="K375" s="19" t="str">
        <f aca="false">IF($A375="","",IF(UPPER(H375)="Y",ROUND(D375,0),J375))</f>
        <v/>
      </c>
      <c r="L375" s="19" t="str">
        <f aca="false">IF($A375="","",IF(UPPER(G375)="N",0,J375))</f>
        <v/>
      </c>
      <c r="M375" s="19" t="str">
        <f aca="false">IF($A375="","",J375)</f>
        <v/>
      </c>
      <c r="N375" s="19" t="str">
        <f aca="false">IF($A375="","",ROUND(K375*EERate,0))</f>
        <v/>
      </c>
      <c r="O375" s="19" t="str">
        <f aca="false">IF($A375="","",ROUND(L375*EPSRate,0))</f>
        <v/>
      </c>
      <c r="P375" s="19" t="str">
        <f aca="false">IF($A375="","",N375-O375)</f>
        <v/>
      </c>
      <c r="Q375" s="11" t="str">
        <f aca="false">IF($A375="","",IF(LEN(TEXT($A375,"0"))&lt;&gt;12,"UAN not 12 digits",IF(TRIM(B375)="","Name missing",IF(N(E375)&gt;DIM,"NCP &gt; days in month",IF(AND(UPPER(G375)&lt;&gt;"Y",UPPER(G375)&lt;&gt;"N"),"EPS flag must be Y/N",IF(AND(UPPER(H375)&lt;&gt;"Y",UPPER(H375)&lt;&gt;"N"),"Full-wage flag must be Y/N",IF(K375&gt;ROUND(C375,0),"EPF wages &gt; Gross","OK")))))))</f>
        <v/>
      </c>
      <c r="R375" s="11" t="str">
        <f aca="false">IF($A375="","",TEXT($A375,"0")&amp;"#~#"&amp;UPPER(TRIM(B375))&amp;"#~#"&amp;ROUND(C375,0)&amp;"#~#"&amp;K375&amp;"#~#"&amp;L375&amp;"#~#"&amp;M375&amp;"#~#"&amp;N375&amp;"#~#"&amp;O375&amp;"#~#"&amp;P375&amp;"#~#"&amp;N(E375)&amp;"#~#"&amp;N(F375))</f>
        <v/>
      </c>
    </row>
    <row r="376" customFormat="false" ht="15" hidden="false" customHeight="false" outlineLevel="0" collapsed="false">
      <c r="A376" s="17"/>
      <c r="C376" s="18"/>
      <c r="D376" s="18"/>
      <c r="J376" s="19" t="str">
        <f aca="false">IF($A376="","",ROUND(MIN(D376,OldCeil)*DaysOld/DIM+MIN(D376,NewCeil)*DaysNew/DIM,0))</f>
        <v/>
      </c>
      <c r="K376" s="19" t="str">
        <f aca="false">IF($A376="","",IF(UPPER(H376)="Y",ROUND(D376,0),J376))</f>
        <v/>
      </c>
      <c r="L376" s="19" t="str">
        <f aca="false">IF($A376="","",IF(UPPER(G376)="N",0,J376))</f>
        <v/>
      </c>
      <c r="M376" s="19" t="str">
        <f aca="false">IF($A376="","",J376)</f>
        <v/>
      </c>
      <c r="N376" s="19" t="str">
        <f aca="false">IF($A376="","",ROUND(K376*EERate,0))</f>
        <v/>
      </c>
      <c r="O376" s="19" t="str">
        <f aca="false">IF($A376="","",ROUND(L376*EPSRate,0))</f>
        <v/>
      </c>
      <c r="P376" s="19" t="str">
        <f aca="false">IF($A376="","",N376-O376)</f>
        <v/>
      </c>
      <c r="Q376" s="11" t="str">
        <f aca="false">IF($A376="","",IF(LEN(TEXT($A376,"0"))&lt;&gt;12,"UAN not 12 digits",IF(TRIM(B376)="","Name missing",IF(N(E376)&gt;DIM,"NCP &gt; days in month",IF(AND(UPPER(G376)&lt;&gt;"Y",UPPER(G376)&lt;&gt;"N"),"EPS flag must be Y/N",IF(AND(UPPER(H376)&lt;&gt;"Y",UPPER(H376)&lt;&gt;"N"),"Full-wage flag must be Y/N",IF(K376&gt;ROUND(C376,0),"EPF wages &gt; Gross","OK")))))))</f>
        <v/>
      </c>
      <c r="R376" s="11" t="str">
        <f aca="false">IF($A376="","",TEXT($A376,"0")&amp;"#~#"&amp;UPPER(TRIM(B376))&amp;"#~#"&amp;ROUND(C376,0)&amp;"#~#"&amp;K376&amp;"#~#"&amp;L376&amp;"#~#"&amp;M376&amp;"#~#"&amp;N376&amp;"#~#"&amp;O376&amp;"#~#"&amp;P376&amp;"#~#"&amp;N(E376)&amp;"#~#"&amp;N(F376))</f>
        <v/>
      </c>
    </row>
    <row r="377" customFormat="false" ht="15" hidden="false" customHeight="false" outlineLevel="0" collapsed="false">
      <c r="A377" s="17"/>
      <c r="C377" s="18"/>
      <c r="D377" s="18"/>
      <c r="J377" s="19" t="str">
        <f aca="false">IF($A377="","",ROUND(MIN(D377,OldCeil)*DaysOld/DIM+MIN(D377,NewCeil)*DaysNew/DIM,0))</f>
        <v/>
      </c>
      <c r="K377" s="19" t="str">
        <f aca="false">IF($A377="","",IF(UPPER(H377)="Y",ROUND(D377,0),J377))</f>
        <v/>
      </c>
      <c r="L377" s="19" t="str">
        <f aca="false">IF($A377="","",IF(UPPER(G377)="N",0,J377))</f>
        <v/>
      </c>
      <c r="M377" s="19" t="str">
        <f aca="false">IF($A377="","",J377)</f>
        <v/>
      </c>
      <c r="N377" s="19" t="str">
        <f aca="false">IF($A377="","",ROUND(K377*EERate,0))</f>
        <v/>
      </c>
      <c r="O377" s="19" t="str">
        <f aca="false">IF($A377="","",ROUND(L377*EPSRate,0))</f>
        <v/>
      </c>
      <c r="P377" s="19" t="str">
        <f aca="false">IF($A377="","",N377-O377)</f>
        <v/>
      </c>
      <c r="Q377" s="11" t="str">
        <f aca="false">IF($A377="","",IF(LEN(TEXT($A377,"0"))&lt;&gt;12,"UAN not 12 digits",IF(TRIM(B377)="","Name missing",IF(N(E377)&gt;DIM,"NCP &gt; days in month",IF(AND(UPPER(G377)&lt;&gt;"Y",UPPER(G377)&lt;&gt;"N"),"EPS flag must be Y/N",IF(AND(UPPER(H377)&lt;&gt;"Y",UPPER(H377)&lt;&gt;"N"),"Full-wage flag must be Y/N",IF(K377&gt;ROUND(C377,0),"EPF wages &gt; Gross","OK")))))))</f>
        <v/>
      </c>
      <c r="R377" s="11" t="str">
        <f aca="false">IF($A377="","",TEXT($A377,"0")&amp;"#~#"&amp;UPPER(TRIM(B377))&amp;"#~#"&amp;ROUND(C377,0)&amp;"#~#"&amp;K377&amp;"#~#"&amp;L377&amp;"#~#"&amp;M377&amp;"#~#"&amp;N377&amp;"#~#"&amp;O377&amp;"#~#"&amp;P377&amp;"#~#"&amp;N(E377)&amp;"#~#"&amp;N(F377))</f>
        <v/>
      </c>
    </row>
    <row r="378" customFormat="false" ht="15" hidden="false" customHeight="false" outlineLevel="0" collapsed="false">
      <c r="A378" s="17"/>
      <c r="C378" s="18"/>
      <c r="D378" s="18"/>
      <c r="J378" s="19" t="str">
        <f aca="false">IF($A378="","",ROUND(MIN(D378,OldCeil)*DaysOld/DIM+MIN(D378,NewCeil)*DaysNew/DIM,0))</f>
        <v/>
      </c>
      <c r="K378" s="19" t="str">
        <f aca="false">IF($A378="","",IF(UPPER(H378)="Y",ROUND(D378,0),J378))</f>
        <v/>
      </c>
      <c r="L378" s="19" t="str">
        <f aca="false">IF($A378="","",IF(UPPER(G378)="N",0,J378))</f>
        <v/>
      </c>
      <c r="M378" s="19" t="str">
        <f aca="false">IF($A378="","",J378)</f>
        <v/>
      </c>
      <c r="N378" s="19" t="str">
        <f aca="false">IF($A378="","",ROUND(K378*EERate,0))</f>
        <v/>
      </c>
      <c r="O378" s="19" t="str">
        <f aca="false">IF($A378="","",ROUND(L378*EPSRate,0))</f>
        <v/>
      </c>
      <c r="P378" s="19" t="str">
        <f aca="false">IF($A378="","",N378-O378)</f>
        <v/>
      </c>
      <c r="Q378" s="11" t="str">
        <f aca="false">IF($A378="","",IF(LEN(TEXT($A378,"0"))&lt;&gt;12,"UAN not 12 digits",IF(TRIM(B378)="","Name missing",IF(N(E378)&gt;DIM,"NCP &gt; days in month",IF(AND(UPPER(G378)&lt;&gt;"Y",UPPER(G378)&lt;&gt;"N"),"EPS flag must be Y/N",IF(AND(UPPER(H378)&lt;&gt;"Y",UPPER(H378)&lt;&gt;"N"),"Full-wage flag must be Y/N",IF(K378&gt;ROUND(C378,0),"EPF wages &gt; Gross","OK")))))))</f>
        <v/>
      </c>
      <c r="R378" s="11" t="str">
        <f aca="false">IF($A378="","",TEXT($A378,"0")&amp;"#~#"&amp;UPPER(TRIM(B378))&amp;"#~#"&amp;ROUND(C378,0)&amp;"#~#"&amp;K378&amp;"#~#"&amp;L378&amp;"#~#"&amp;M378&amp;"#~#"&amp;N378&amp;"#~#"&amp;O378&amp;"#~#"&amp;P378&amp;"#~#"&amp;N(E378)&amp;"#~#"&amp;N(F378))</f>
        <v/>
      </c>
    </row>
    <row r="379" customFormat="false" ht="15" hidden="false" customHeight="false" outlineLevel="0" collapsed="false">
      <c r="A379" s="17"/>
      <c r="C379" s="18"/>
      <c r="D379" s="18"/>
      <c r="J379" s="19" t="str">
        <f aca="false">IF($A379="","",ROUND(MIN(D379,OldCeil)*DaysOld/DIM+MIN(D379,NewCeil)*DaysNew/DIM,0))</f>
        <v/>
      </c>
      <c r="K379" s="19" t="str">
        <f aca="false">IF($A379="","",IF(UPPER(H379)="Y",ROUND(D379,0),J379))</f>
        <v/>
      </c>
      <c r="L379" s="19" t="str">
        <f aca="false">IF($A379="","",IF(UPPER(G379)="N",0,J379))</f>
        <v/>
      </c>
      <c r="M379" s="19" t="str">
        <f aca="false">IF($A379="","",J379)</f>
        <v/>
      </c>
      <c r="N379" s="19" t="str">
        <f aca="false">IF($A379="","",ROUND(K379*EERate,0))</f>
        <v/>
      </c>
      <c r="O379" s="19" t="str">
        <f aca="false">IF($A379="","",ROUND(L379*EPSRate,0))</f>
        <v/>
      </c>
      <c r="P379" s="19" t="str">
        <f aca="false">IF($A379="","",N379-O379)</f>
        <v/>
      </c>
      <c r="Q379" s="11" t="str">
        <f aca="false">IF($A379="","",IF(LEN(TEXT($A379,"0"))&lt;&gt;12,"UAN not 12 digits",IF(TRIM(B379)="","Name missing",IF(N(E379)&gt;DIM,"NCP &gt; days in month",IF(AND(UPPER(G379)&lt;&gt;"Y",UPPER(G379)&lt;&gt;"N"),"EPS flag must be Y/N",IF(AND(UPPER(H379)&lt;&gt;"Y",UPPER(H379)&lt;&gt;"N"),"Full-wage flag must be Y/N",IF(K379&gt;ROUND(C379,0),"EPF wages &gt; Gross","OK")))))))</f>
        <v/>
      </c>
      <c r="R379" s="11" t="str">
        <f aca="false">IF($A379="","",TEXT($A379,"0")&amp;"#~#"&amp;UPPER(TRIM(B379))&amp;"#~#"&amp;ROUND(C379,0)&amp;"#~#"&amp;K379&amp;"#~#"&amp;L379&amp;"#~#"&amp;M379&amp;"#~#"&amp;N379&amp;"#~#"&amp;O379&amp;"#~#"&amp;P379&amp;"#~#"&amp;N(E379)&amp;"#~#"&amp;N(F379))</f>
        <v/>
      </c>
    </row>
    <row r="380" customFormat="false" ht="15" hidden="false" customHeight="false" outlineLevel="0" collapsed="false">
      <c r="A380" s="17"/>
      <c r="C380" s="18"/>
      <c r="D380" s="18"/>
      <c r="J380" s="19" t="str">
        <f aca="false">IF($A380="","",ROUND(MIN(D380,OldCeil)*DaysOld/DIM+MIN(D380,NewCeil)*DaysNew/DIM,0))</f>
        <v/>
      </c>
      <c r="K380" s="19" t="str">
        <f aca="false">IF($A380="","",IF(UPPER(H380)="Y",ROUND(D380,0),J380))</f>
        <v/>
      </c>
      <c r="L380" s="19" t="str">
        <f aca="false">IF($A380="","",IF(UPPER(G380)="N",0,J380))</f>
        <v/>
      </c>
      <c r="M380" s="19" t="str">
        <f aca="false">IF($A380="","",J380)</f>
        <v/>
      </c>
      <c r="N380" s="19" t="str">
        <f aca="false">IF($A380="","",ROUND(K380*EERate,0))</f>
        <v/>
      </c>
      <c r="O380" s="19" t="str">
        <f aca="false">IF($A380="","",ROUND(L380*EPSRate,0))</f>
        <v/>
      </c>
      <c r="P380" s="19" t="str">
        <f aca="false">IF($A380="","",N380-O380)</f>
        <v/>
      </c>
      <c r="Q380" s="11" t="str">
        <f aca="false">IF($A380="","",IF(LEN(TEXT($A380,"0"))&lt;&gt;12,"UAN not 12 digits",IF(TRIM(B380)="","Name missing",IF(N(E380)&gt;DIM,"NCP &gt; days in month",IF(AND(UPPER(G380)&lt;&gt;"Y",UPPER(G380)&lt;&gt;"N"),"EPS flag must be Y/N",IF(AND(UPPER(H380)&lt;&gt;"Y",UPPER(H380)&lt;&gt;"N"),"Full-wage flag must be Y/N",IF(K380&gt;ROUND(C380,0),"EPF wages &gt; Gross","OK")))))))</f>
        <v/>
      </c>
      <c r="R380" s="11" t="str">
        <f aca="false">IF($A380="","",TEXT($A380,"0")&amp;"#~#"&amp;UPPER(TRIM(B380))&amp;"#~#"&amp;ROUND(C380,0)&amp;"#~#"&amp;K380&amp;"#~#"&amp;L380&amp;"#~#"&amp;M380&amp;"#~#"&amp;N380&amp;"#~#"&amp;O380&amp;"#~#"&amp;P380&amp;"#~#"&amp;N(E380)&amp;"#~#"&amp;N(F380))</f>
        <v/>
      </c>
    </row>
    <row r="381" customFormat="false" ht="15" hidden="false" customHeight="false" outlineLevel="0" collapsed="false">
      <c r="A381" s="17"/>
      <c r="C381" s="18"/>
      <c r="D381" s="18"/>
      <c r="J381" s="19" t="str">
        <f aca="false">IF($A381="","",ROUND(MIN(D381,OldCeil)*DaysOld/DIM+MIN(D381,NewCeil)*DaysNew/DIM,0))</f>
        <v/>
      </c>
      <c r="K381" s="19" t="str">
        <f aca="false">IF($A381="","",IF(UPPER(H381)="Y",ROUND(D381,0),J381))</f>
        <v/>
      </c>
      <c r="L381" s="19" t="str">
        <f aca="false">IF($A381="","",IF(UPPER(G381)="N",0,J381))</f>
        <v/>
      </c>
      <c r="M381" s="19" t="str">
        <f aca="false">IF($A381="","",J381)</f>
        <v/>
      </c>
      <c r="N381" s="19" t="str">
        <f aca="false">IF($A381="","",ROUND(K381*EERate,0))</f>
        <v/>
      </c>
      <c r="O381" s="19" t="str">
        <f aca="false">IF($A381="","",ROUND(L381*EPSRate,0))</f>
        <v/>
      </c>
      <c r="P381" s="19" t="str">
        <f aca="false">IF($A381="","",N381-O381)</f>
        <v/>
      </c>
      <c r="Q381" s="11" t="str">
        <f aca="false">IF($A381="","",IF(LEN(TEXT($A381,"0"))&lt;&gt;12,"UAN not 12 digits",IF(TRIM(B381)="","Name missing",IF(N(E381)&gt;DIM,"NCP &gt; days in month",IF(AND(UPPER(G381)&lt;&gt;"Y",UPPER(G381)&lt;&gt;"N"),"EPS flag must be Y/N",IF(AND(UPPER(H381)&lt;&gt;"Y",UPPER(H381)&lt;&gt;"N"),"Full-wage flag must be Y/N",IF(K381&gt;ROUND(C381,0),"EPF wages &gt; Gross","OK")))))))</f>
        <v/>
      </c>
      <c r="R381" s="11" t="str">
        <f aca="false">IF($A381="","",TEXT($A381,"0")&amp;"#~#"&amp;UPPER(TRIM(B381))&amp;"#~#"&amp;ROUND(C381,0)&amp;"#~#"&amp;K381&amp;"#~#"&amp;L381&amp;"#~#"&amp;M381&amp;"#~#"&amp;N381&amp;"#~#"&amp;O381&amp;"#~#"&amp;P381&amp;"#~#"&amp;N(E381)&amp;"#~#"&amp;N(F381))</f>
        <v/>
      </c>
    </row>
    <row r="382" customFormat="false" ht="15" hidden="false" customHeight="false" outlineLevel="0" collapsed="false">
      <c r="A382" s="17"/>
      <c r="C382" s="18"/>
      <c r="D382" s="18"/>
      <c r="J382" s="19" t="str">
        <f aca="false">IF($A382="","",ROUND(MIN(D382,OldCeil)*DaysOld/DIM+MIN(D382,NewCeil)*DaysNew/DIM,0))</f>
        <v/>
      </c>
      <c r="K382" s="19" t="str">
        <f aca="false">IF($A382="","",IF(UPPER(H382)="Y",ROUND(D382,0),J382))</f>
        <v/>
      </c>
      <c r="L382" s="19" t="str">
        <f aca="false">IF($A382="","",IF(UPPER(G382)="N",0,J382))</f>
        <v/>
      </c>
      <c r="M382" s="19" t="str">
        <f aca="false">IF($A382="","",J382)</f>
        <v/>
      </c>
      <c r="N382" s="19" t="str">
        <f aca="false">IF($A382="","",ROUND(K382*EERate,0))</f>
        <v/>
      </c>
      <c r="O382" s="19" t="str">
        <f aca="false">IF($A382="","",ROUND(L382*EPSRate,0))</f>
        <v/>
      </c>
      <c r="P382" s="19" t="str">
        <f aca="false">IF($A382="","",N382-O382)</f>
        <v/>
      </c>
      <c r="Q382" s="11" t="str">
        <f aca="false">IF($A382="","",IF(LEN(TEXT($A382,"0"))&lt;&gt;12,"UAN not 12 digits",IF(TRIM(B382)="","Name missing",IF(N(E382)&gt;DIM,"NCP &gt; days in month",IF(AND(UPPER(G382)&lt;&gt;"Y",UPPER(G382)&lt;&gt;"N"),"EPS flag must be Y/N",IF(AND(UPPER(H382)&lt;&gt;"Y",UPPER(H382)&lt;&gt;"N"),"Full-wage flag must be Y/N",IF(K382&gt;ROUND(C382,0),"EPF wages &gt; Gross","OK")))))))</f>
        <v/>
      </c>
      <c r="R382" s="11" t="str">
        <f aca="false">IF($A382="","",TEXT($A382,"0")&amp;"#~#"&amp;UPPER(TRIM(B382))&amp;"#~#"&amp;ROUND(C382,0)&amp;"#~#"&amp;K382&amp;"#~#"&amp;L382&amp;"#~#"&amp;M382&amp;"#~#"&amp;N382&amp;"#~#"&amp;O382&amp;"#~#"&amp;P382&amp;"#~#"&amp;N(E382)&amp;"#~#"&amp;N(F382))</f>
        <v/>
      </c>
    </row>
    <row r="383" customFormat="false" ht="15" hidden="false" customHeight="false" outlineLevel="0" collapsed="false">
      <c r="A383" s="17"/>
      <c r="C383" s="18"/>
      <c r="D383" s="18"/>
      <c r="J383" s="19" t="str">
        <f aca="false">IF($A383="","",ROUND(MIN(D383,OldCeil)*DaysOld/DIM+MIN(D383,NewCeil)*DaysNew/DIM,0))</f>
        <v/>
      </c>
      <c r="K383" s="19" t="str">
        <f aca="false">IF($A383="","",IF(UPPER(H383)="Y",ROUND(D383,0),J383))</f>
        <v/>
      </c>
      <c r="L383" s="19" t="str">
        <f aca="false">IF($A383="","",IF(UPPER(G383)="N",0,J383))</f>
        <v/>
      </c>
      <c r="M383" s="19" t="str">
        <f aca="false">IF($A383="","",J383)</f>
        <v/>
      </c>
      <c r="N383" s="19" t="str">
        <f aca="false">IF($A383="","",ROUND(K383*EERate,0))</f>
        <v/>
      </c>
      <c r="O383" s="19" t="str">
        <f aca="false">IF($A383="","",ROUND(L383*EPSRate,0))</f>
        <v/>
      </c>
      <c r="P383" s="19" t="str">
        <f aca="false">IF($A383="","",N383-O383)</f>
        <v/>
      </c>
      <c r="Q383" s="11" t="str">
        <f aca="false">IF($A383="","",IF(LEN(TEXT($A383,"0"))&lt;&gt;12,"UAN not 12 digits",IF(TRIM(B383)="","Name missing",IF(N(E383)&gt;DIM,"NCP &gt; days in month",IF(AND(UPPER(G383)&lt;&gt;"Y",UPPER(G383)&lt;&gt;"N"),"EPS flag must be Y/N",IF(AND(UPPER(H383)&lt;&gt;"Y",UPPER(H383)&lt;&gt;"N"),"Full-wage flag must be Y/N",IF(K383&gt;ROUND(C383,0),"EPF wages &gt; Gross","OK")))))))</f>
        <v/>
      </c>
      <c r="R383" s="11" t="str">
        <f aca="false">IF($A383="","",TEXT($A383,"0")&amp;"#~#"&amp;UPPER(TRIM(B383))&amp;"#~#"&amp;ROUND(C383,0)&amp;"#~#"&amp;K383&amp;"#~#"&amp;L383&amp;"#~#"&amp;M383&amp;"#~#"&amp;N383&amp;"#~#"&amp;O383&amp;"#~#"&amp;P383&amp;"#~#"&amp;N(E383)&amp;"#~#"&amp;N(F383))</f>
        <v/>
      </c>
    </row>
    <row r="384" customFormat="false" ht="15" hidden="false" customHeight="false" outlineLevel="0" collapsed="false">
      <c r="A384" s="17"/>
      <c r="C384" s="18"/>
      <c r="D384" s="18"/>
      <c r="J384" s="19" t="str">
        <f aca="false">IF($A384="","",ROUND(MIN(D384,OldCeil)*DaysOld/DIM+MIN(D384,NewCeil)*DaysNew/DIM,0))</f>
        <v/>
      </c>
      <c r="K384" s="19" t="str">
        <f aca="false">IF($A384="","",IF(UPPER(H384)="Y",ROUND(D384,0),J384))</f>
        <v/>
      </c>
      <c r="L384" s="19" t="str">
        <f aca="false">IF($A384="","",IF(UPPER(G384)="N",0,J384))</f>
        <v/>
      </c>
      <c r="M384" s="19" t="str">
        <f aca="false">IF($A384="","",J384)</f>
        <v/>
      </c>
      <c r="N384" s="19" t="str">
        <f aca="false">IF($A384="","",ROUND(K384*EERate,0))</f>
        <v/>
      </c>
      <c r="O384" s="19" t="str">
        <f aca="false">IF($A384="","",ROUND(L384*EPSRate,0))</f>
        <v/>
      </c>
      <c r="P384" s="19" t="str">
        <f aca="false">IF($A384="","",N384-O384)</f>
        <v/>
      </c>
      <c r="Q384" s="11" t="str">
        <f aca="false">IF($A384="","",IF(LEN(TEXT($A384,"0"))&lt;&gt;12,"UAN not 12 digits",IF(TRIM(B384)="","Name missing",IF(N(E384)&gt;DIM,"NCP &gt; days in month",IF(AND(UPPER(G384)&lt;&gt;"Y",UPPER(G384)&lt;&gt;"N"),"EPS flag must be Y/N",IF(AND(UPPER(H384)&lt;&gt;"Y",UPPER(H384)&lt;&gt;"N"),"Full-wage flag must be Y/N",IF(K384&gt;ROUND(C384,0),"EPF wages &gt; Gross","OK")))))))</f>
        <v/>
      </c>
      <c r="R384" s="11" t="str">
        <f aca="false">IF($A384="","",TEXT($A384,"0")&amp;"#~#"&amp;UPPER(TRIM(B384))&amp;"#~#"&amp;ROUND(C384,0)&amp;"#~#"&amp;K384&amp;"#~#"&amp;L384&amp;"#~#"&amp;M384&amp;"#~#"&amp;N384&amp;"#~#"&amp;O384&amp;"#~#"&amp;P384&amp;"#~#"&amp;N(E384)&amp;"#~#"&amp;N(F384))</f>
        <v/>
      </c>
    </row>
    <row r="385" customFormat="false" ht="15" hidden="false" customHeight="false" outlineLevel="0" collapsed="false">
      <c r="A385" s="17"/>
      <c r="C385" s="18"/>
      <c r="D385" s="18"/>
      <c r="J385" s="19" t="str">
        <f aca="false">IF($A385="","",ROUND(MIN(D385,OldCeil)*DaysOld/DIM+MIN(D385,NewCeil)*DaysNew/DIM,0))</f>
        <v/>
      </c>
      <c r="K385" s="19" t="str">
        <f aca="false">IF($A385="","",IF(UPPER(H385)="Y",ROUND(D385,0),J385))</f>
        <v/>
      </c>
      <c r="L385" s="19" t="str">
        <f aca="false">IF($A385="","",IF(UPPER(G385)="N",0,J385))</f>
        <v/>
      </c>
      <c r="M385" s="19" t="str">
        <f aca="false">IF($A385="","",J385)</f>
        <v/>
      </c>
      <c r="N385" s="19" t="str">
        <f aca="false">IF($A385="","",ROUND(K385*EERate,0))</f>
        <v/>
      </c>
      <c r="O385" s="19" t="str">
        <f aca="false">IF($A385="","",ROUND(L385*EPSRate,0))</f>
        <v/>
      </c>
      <c r="P385" s="19" t="str">
        <f aca="false">IF($A385="","",N385-O385)</f>
        <v/>
      </c>
      <c r="Q385" s="11" t="str">
        <f aca="false">IF($A385="","",IF(LEN(TEXT($A385,"0"))&lt;&gt;12,"UAN not 12 digits",IF(TRIM(B385)="","Name missing",IF(N(E385)&gt;DIM,"NCP &gt; days in month",IF(AND(UPPER(G385)&lt;&gt;"Y",UPPER(G385)&lt;&gt;"N"),"EPS flag must be Y/N",IF(AND(UPPER(H385)&lt;&gt;"Y",UPPER(H385)&lt;&gt;"N"),"Full-wage flag must be Y/N",IF(K385&gt;ROUND(C385,0),"EPF wages &gt; Gross","OK")))))))</f>
        <v/>
      </c>
      <c r="R385" s="11" t="str">
        <f aca="false">IF($A385="","",TEXT($A385,"0")&amp;"#~#"&amp;UPPER(TRIM(B385))&amp;"#~#"&amp;ROUND(C385,0)&amp;"#~#"&amp;K385&amp;"#~#"&amp;L385&amp;"#~#"&amp;M385&amp;"#~#"&amp;N385&amp;"#~#"&amp;O385&amp;"#~#"&amp;P385&amp;"#~#"&amp;N(E385)&amp;"#~#"&amp;N(F385))</f>
        <v/>
      </c>
    </row>
    <row r="386" customFormat="false" ht="15" hidden="false" customHeight="false" outlineLevel="0" collapsed="false">
      <c r="A386" s="17"/>
      <c r="C386" s="18"/>
      <c r="D386" s="18"/>
      <c r="J386" s="19" t="str">
        <f aca="false">IF($A386="","",ROUND(MIN(D386,OldCeil)*DaysOld/DIM+MIN(D386,NewCeil)*DaysNew/DIM,0))</f>
        <v/>
      </c>
      <c r="K386" s="19" t="str">
        <f aca="false">IF($A386="","",IF(UPPER(H386)="Y",ROUND(D386,0),J386))</f>
        <v/>
      </c>
      <c r="L386" s="19" t="str">
        <f aca="false">IF($A386="","",IF(UPPER(G386)="N",0,J386))</f>
        <v/>
      </c>
      <c r="M386" s="19" t="str">
        <f aca="false">IF($A386="","",J386)</f>
        <v/>
      </c>
      <c r="N386" s="19" t="str">
        <f aca="false">IF($A386="","",ROUND(K386*EERate,0))</f>
        <v/>
      </c>
      <c r="O386" s="19" t="str">
        <f aca="false">IF($A386="","",ROUND(L386*EPSRate,0))</f>
        <v/>
      </c>
      <c r="P386" s="19" t="str">
        <f aca="false">IF($A386="","",N386-O386)</f>
        <v/>
      </c>
      <c r="Q386" s="11" t="str">
        <f aca="false">IF($A386="","",IF(LEN(TEXT($A386,"0"))&lt;&gt;12,"UAN not 12 digits",IF(TRIM(B386)="","Name missing",IF(N(E386)&gt;DIM,"NCP &gt; days in month",IF(AND(UPPER(G386)&lt;&gt;"Y",UPPER(G386)&lt;&gt;"N"),"EPS flag must be Y/N",IF(AND(UPPER(H386)&lt;&gt;"Y",UPPER(H386)&lt;&gt;"N"),"Full-wage flag must be Y/N",IF(K386&gt;ROUND(C386,0),"EPF wages &gt; Gross","OK")))))))</f>
        <v/>
      </c>
      <c r="R386" s="11" t="str">
        <f aca="false">IF($A386="","",TEXT($A386,"0")&amp;"#~#"&amp;UPPER(TRIM(B386))&amp;"#~#"&amp;ROUND(C386,0)&amp;"#~#"&amp;K386&amp;"#~#"&amp;L386&amp;"#~#"&amp;M386&amp;"#~#"&amp;N386&amp;"#~#"&amp;O386&amp;"#~#"&amp;P386&amp;"#~#"&amp;N(E386)&amp;"#~#"&amp;N(F386))</f>
        <v/>
      </c>
    </row>
    <row r="387" customFormat="false" ht="15" hidden="false" customHeight="false" outlineLevel="0" collapsed="false">
      <c r="A387" s="17"/>
      <c r="C387" s="18"/>
      <c r="D387" s="18"/>
      <c r="J387" s="19" t="str">
        <f aca="false">IF($A387="","",ROUND(MIN(D387,OldCeil)*DaysOld/DIM+MIN(D387,NewCeil)*DaysNew/DIM,0))</f>
        <v/>
      </c>
      <c r="K387" s="19" t="str">
        <f aca="false">IF($A387="","",IF(UPPER(H387)="Y",ROUND(D387,0),J387))</f>
        <v/>
      </c>
      <c r="L387" s="19" t="str">
        <f aca="false">IF($A387="","",IF(UPPER(G387)="N",0,J387))</f>
        <v/>
      </c>
      <c r="M387" s="19" t="str">
        <f aca="false">IF($A387="","",J387)</f>
        <v/>
      </c>
      <c r="N387" s="19" t="str">
        <f aca="false">IF($A387="","",ROUND(K387*EERate,0))</f>
        <v/>
      </c>
      <c r="O387" s="19" t="str">
        <f aca="false">IF($A387="","",ROUND(L387*EPSRate,0))</f>
        <v/>
      </c>
      <c r="P387" s="19" t="str">
        <f aca="false">IF($A387="","",N387-O387)</f>
        <v/>
      </c>
      <c r="Q387" s="11" t="str">
        <f aca="false">IF($A387="","",IF(LEN(TEXT($A387,"0"))&lt;&gt;12,"UAN not 12 digits",IF(TRIM(B387)="","Name missing",IF(N(E387)&gt;DIM,"NCP &gt; days in month",IF(AND(UPPER(G387)&lt;&gt;"Y",UPPER(G387)&lt;&gt;"N"),"EPS flag must be Y/N",IF(AND(UPPER(H387)&lt;&gt;"Y",UPPER(H387)&lt;&gt;"N"),"Full-wage flag must be Y/N",IF(K387&gt;ROUND(C387,0),"EPF wages &gt; Gross","OK")))))))</f>
        <v/>
      </c>
      <c r="R387" s="11" t="str">
        <f aca="false">IF($A387="","",TEXT($A387,"0")&amp;"#~#"&amp;UPPER(TRIM(B387))&amp;"#~#"&amp;ROUND(C387,0)&amp;"#~#"&amp;K387&amp;"#~#"&amp;L387&amp;"#~#"&amp;M387&amp;"#~#"&amp;N387&amp;"#~#"&amp;O387&amp;"#~#"&amp;P387&amp;"#~#"&amp;N(E387)&amp;"#~#"&amp;N(F387))</f>
        <v/>
      </c>
    </row>
    <row r="388" customFormat="false" ht="15" hidden="false" customHeight="false" outlineLevel="0" collapsed="false">
      <c r="A388" s="17"/>
      <c r="C388" s="18"/>
      <c r="D388" s="18"/>
      <c r="J388" s="19" t="str">
        <f aca="false">IF($A388="","",ROUND(MIN(D388,OldCeil)*DaysOld/DIM+MIN(D388,NewCeil)*DaysNew/DIM,0))</f>
        <v/>
      </c>
      <c r="K388" s="19" t="str">
        <f aca="false">IF($A388="","",IF(UPPER(H388)="Y",ROUND(D388,0),J388))</f>
        <v/>
      </c>
      <c r="L388" s="19" t="str">
        <f aca="false">IF($A388="","",IF(UPPER(G388)="N",0,J388))</f>
        <v/>
      </c>
      <c r="M388" s="19" t="str">
        <f aca="false">IF($A388="","",J388)</f>
        <v/>
      </c>
      <c r="N388" s="19" t="str">
        <f aca="false">IF($A388="","",ROUND(K388*EERate,0))</f>
        <v/>
      </c>
      <c r="O388" s="19" t="str">
        <f aca="false">IF($A388="","",ROUND(L388*EPSRate,0))</f>
        <v/>
      </c>
      <c r="P388" s="19" t="str">
        <f aca="false">IF($A388="","",N388-O388)</f>
        <v/>
      </c>
      <c r="Q388" s="11" t="str">
        <f aca="false">IF($A388="","",IF(LEN(TEXT($A388,"0"))&lt;&gt;12,"UAN not 12 digits",IF(TRIM(B388)="","Name missing",IF(N(E388)&gt;DIM,"NCP &gt; days in month",IF(AND(UPPER(G388)&lt;&gt;"Y",UPPER(G388)&lt;&gt;"N"),"EPS flag must be Y/N",IF(AND(UPPER(H388)&lt;&gt;"Y",UPPER(H388)&lt;&gt;"N"),"Full-wage flag must be Y/N",IF(K388&gt;ROUND(C388,0),"EPF wages &gt; Gross","OK")))))))</f>
        <v/>
      </c>
      <c r="R388" s="11" t="str">
        <f aca="false">IF($A388="","",TEXT($A388,"0")&amp;"#~#"&amp;UPPER(TRIM(B388))&amp;"#~#"&amp;ROUND(C388,0)&amp;"#~#"&amp;K388&amp;"#~#"&amp;L388&amp;"#~#"&amp;M388&amp;"#~#"&amp;N388&amp;"#~#"&amp;O388&amp;"#~#"&amp;P388&amp;"#~#"&amp;N(E388)&amp;"#~#"&amp;N(F388))</f>
        <v/>
      </c>
    </row>
    <row r="389" customFormat="false" ht="15" hidden="false" customHeight="false" outlineLevel="0" collapsed="false">
      <c r="A389" s="17"/>
      <c r="C389" s="18"/>
      <c r="D389" s="18"/>
      <c r="J389" s="19" t="str">
        <f aca="false">IF($A389="","",ROUND(MIN(D389,OldCeil)*DaysOld/DIM+MIN(D389,NewCeil)*DaysNew/DIM,0))</f>
        <v/>
      </c>
      <c r="K389" s="19" t="str">
        <f aca="false">IF($A389="","",IF(UPPER(H389)="Y",ROUND(D389,0),J389))</f>
        <v/>
      </c>
      <c r="L389" s="19" t="str">
        <f aca="false">IF($A389="","",IF(UPPER(G389)="N",0,J389))</f>
        <v/>
      </c>
      <c r="M389" s="19" t="str">
        <f aca="false">IF($A389="","",J389)</f>
        <v/>
      </c>
      <c r="N389" s="19" t="str">
        <f aca="false">IF($A389="","",ROUND(K389*EERate,0))</f>
        <v/>
      </c>
      <c r="O389" s="19" t="str">
        <f aca="false">IF($A389="","",ROUND(L389*EPSRate,0))</f>
        <v/>
      </c>
      <c r="P389" s="19" t="str">
        <f aca="false">IF($A389="","",N389-O389)</f>
        <v/>
      </c>
      <c r="Q389" s="11" t="str">
        <f aca="false">IF($A389="","",IF(LEN(TEXT($A389,"0"))&lt;&gt;12,"UAN not 12 digits",IF(TRIM(B389)="","Name missing",IF(N(E389)&gt;DIM,"NCP &gt; days in month",IF(AND(UPPER(G389)&lt;&gt;"Y",UPPER(G389)&lt;&gt;"N"),"EPS flag must be Y/N",IF(AND(UPPER(H389)&lt;&gt;"Y",UPPER(H389)&lt;&gt;"N"),"Full-wage flag must be Y/N",IF(K389&gt;ROUND(C389,0),"EPF wages &gt; Gross","OK")))))))</f>
        <v/>
      </c>
      <c r="R389" s="11" t="str">
        <f aca="false">IF($A389="","",TEXT($A389,"0")&amp;"#~#"&amp;UPPER(TRIM(B389))&amp;"#~#"&amp;ROUND(C389,0)&amp;"#~#"&amp;K389&amp;"#~#"&amp;L389&amp;"#~#"&amp;M389&amp;"#~#"&amp;N389&amp;"#~#"&amp;O389&amp;"#~#"&amp;P389&amp;"#~#"&amp;N(E389)&amp;"#~#"&amp;N(F389))</f>
        <v/>
      </c>
    </row>
    <row r="390" customFormat="false" ht="15" hidden="false" customHeight="false" outlineLevel="0" collapsed="false">
      <c r="A390" s="17"/>
      <c r="C390" s="18"/>
      <c r="D390" s="18"/>
      <c r="J390" s="19" t="str">
        <f aca="false">IF($A390="","",ROUND(MIN(D390,OldCeil)*DaysOld/DIM+MIN(D390,NewCeil)*DaysNew/DIM,0))</f>
        <v/>
      </c>
      <c r="K390" s="19" t="str">
        <f aca="false">IF($A390="","",IF(UPPER(H390)="Y",ROUND(D390,0),J390))</f>
        <v/>
      </c>
      <c r="L390" s="19" t="str">
        <f aca="false">IF($A390="","",IF(UPPER(G390)="N",0,J390))</f>
        <v/>
      </c>
      <c r="M390" s="19" t="str">
        <f aca="false">IF($A390="","",J390)</f>
        <v/>
      </c>
      <c r="N390" s="19" t="str">
        <f aca="false">IF($A390="","",ROUND(K390*EERate,0))</f>
        <v/>
      </c>
      <c r="O390" s="19" t="str">
        <f aca="false">IF($A390="","",ROUND(L390*EPSRate,0))</f>
        <v/>
      </c>
      <c r="P390" s="19" t="str">
        <f aca="false">IF($A390="","",N390-O390)</f>
        <v/>
      </c>
      <c r="Q390" s="11" t="str">
        <f aca="false">IF($A390="","",IF(LEN(TEXT($A390,"0"))&lt;&gt;12,"UAN not 12 digits",IF(TRIM(B390)="","Name missing",IF(N(E390)&gt;DIM,"NCP &gt; days in month",IF(AND(UPPER(G390)&lt;&gt;"Y",UPPER(G390)&lt;&gt;"N"),"EPS flag must be Y/N",IF(AND(UPPER(H390)&lt;&gt;"Y",UPPER(H390)&lt;&gt;"N"),"Full-wage flag must be Y/N",IF(K390&gt;ROUND(C390,0),"EPF wages &gt; Gross","OK")))))))</f>
        <v/>
      </c>
      <c r="R390" s="11" t="str">
        <f aca="false">IF($A390="","",TEXT($A390,"0")&amp;"#~#"&amp;UPPER(TRIM(B390))&amp;"#~#"&amp;ROUND(C390,0)&amp;"#~#"&amp;K390&amp;"#~#"&amp;L390&amp;"#~#"&amp;M390&amp;"#~#"&amp;N390&amp;"#~#"&amp;O390&amp;"#~#"&amp;P390&amp;"#~#"&amp;N(E390)&amp;"#~#"&amp;N(F390))</f>
        <v/>
      </c>
    </row>
    <row r="391" customFormat="false" ht="15" hidden="false" customHeight="false" outlineLevel="0" collapsed="false">
      <c r="A391" s="17"/>
      <c r="C391" s="18"/>
      <c r="D391" s="18"/>
      <c r="J391" s="19" t="str">
        <f aca="false">IF($A391="","",ROUND(MIN(D391,OldCeil)*DaysOld/DIM+MIN(D391,NewCeil)*DaysNew/DIM,0))</f>
        <v/>
      </c>
      <c r="K391" s="19" t="str">
        <f aca="false">IF($A391="","",IF(UPPER(H391)="Y",ROUND(D391,0),J391))</f>
        <v/>
      </c>
      <c r="L391" s="19" t="str">
        <f aca="false">IF($A391="","",IF(UPPER(G391)="N",0,J391))</f>
        <v/>
      </c>
      <c r="M391" s="19" t="str">
        <f aca="false">IF($A391="","",J391)</f>
        <v/>
      </c>
      <c r="N391" s="19" t="str">
        <f aca="false">IF($A391="","",ROUND(K391*EERate,0))</f>
        <v/>
      </c>
      <c r="O391" s="19" t="str">
        <f aca="false">IF($A391="","",ROUND(L391*EPSRate,0))</f>
        <v/>
      </c>
      <c r="P391" s="19" t="str">
        <f aca="false">IF($A391="","",N391-O391)</f>
        <v/>
      </c>
      <c r="Q391" s="11" t="str">
        <f aca="false">IF($A391="","",IF(LEN(TEXT($A391,"0"))&lt;&gt;12,"UAN not 12 digits",IF(TRIM(B391)="","Name missing",IF(N(E391)&gt;DIM,"NCP &gt; days in month",IF(AND(UPPER(G391)&lt;&gt;"Y",UPPER(G391)&lt;&gt;"N"),"EPS flag must be Y/N",IF(AND(UPPER(H391)&lt;&gt;"Y",UPPER(H391)&lt;&gt;"N"),"Full-wage flag must be Y/N",IF(K391&gt;ROUND(C391,0),"EPF wages &gt; Gross","OK")))))))</f>
        <v/>
      </c>
      <c r="R391" s="11" t="str">
        <f aca="false">IF($A391="","",TEXT($A391,"0")&amp;"#~#"&amp;UPPER(TRIM(B391))&amp;"#~#"&amp;ROUND(C391,0)&amp;"#~#"&amp;K391&amp;"#~#"&amp;L391&amp;"#~#"&amp;M391&amp;"#~#"&amp;N391&amp;"#~#"&amp;O391&amp;"#~#"&amp;P391&amp;"#~#"&amp;N(E391)&amp;"#~#"&amp;N(F391))</f>
        <v/>
      </c>
    </row>
    <row r="392" customFormat="false" ht="15" hidden="false" customHeight="false" outlineLevel="0" collapsed="false">
      <c r="A392" s="17"/>
      <c r="C392" s="18"/>
      <c r="D392" s="18"/>
      <c r="J392" s="19" t="str">
        <f aca="false">IF($A392="","",ROUND(MIN(D392,OldCeil)*DaysOld/DIM+MIN(D392,NewCeil)*DaysNew/DIM,0))</f>
        <v/>
      </c>
      <c r="K392" s="19" t="str">
        <f aca="false">IF($A392="","",IF(UPPER(H392)="Y",ROUND(D392,0),J392))</f>
        <v/>
      </c>
      <c r="L392" s="19" t="str">
        <f aca="false">IF($A392="","",IF(UPPER(G392)="N",0,J392))</f>
        <v/>
      </c>
      <c r="M392" s="19" t="str">
        <f aca="false">IF($A392="","",J392)</f>
        <v/>
      </c>
      <c r="N392" s="19" t="str">
        <f aca="false">IF($A392="","",ROUND(K392*EERate,0))</f>
        <v/>
      </c>
      <c r="O392" s="19" t="str">
        <f aca="false">IF($A392="","",ROUND(L392*EPSRate,0))</f>
        <v/>
      </c>
      <c r="P392" s="19" t="str">
        <f aca="false">IF($A392="","",N392-O392)</f>
        <v/>
      </c>
      <c r="Q392" s="11" t="str">
        <f aca="false">IF($A392="","",IF(LEN(TEXT($A392,"0"))&lt;&gt;12,"UAN not 12 digits",IF(TRIM(B392)="","Name missing",IF(N(E392)&gt;DIM,"NCP &gt; days in month",IF(AND(UPPER(G392)&lt;&gt;"Y",UPPER(G392)&lt;&gt;"N"),"EPS flag must be Y/N",IF(AND(UPPER(H392)&lt;&gt;"Y",UPPER(H392)&lt;&gt;"N"),"Full-wage flag must be Y/N",IF(K392&gt;ROUND(C392,0),"EPF wages &gt; Gross","OK")))))))</f>
        <v/>
      </c>
      <c r="R392" s="11" t="str">
        <f aca="false">IF($A392="","",TEXT($A392,"0")&amp;"#~#"&amp;UPPER(TRIM(B392))&amp;"#~#"&amp;ROUND(C392,0)&amp;"#~#"&amp;K392&amp;"#~#"&amp;L392&amp;"#~#"&amp;M392&amp;"#~#"&amp;N392&amp;"#~#"&amp;O392&amp;"#~#"&amp;P392&amp;"#~#"&amp;N(E392)&amp;"#~#"&amp;N(F392))</f>
        <v/>
      </c>
    </row>
    <row r="393" customFormat="false" ht="15" hidden="false" customHeight="false" outlineLevel="0" collapsed="false">
      <c r="A393" s="17"/>
      <c r="C393" s="18"/>
      <c r="D393" s="18"/>
      <c r="J393" s="19" t="str">
        <f aca="false">IF($A393="","",ROUND(MIN(D393,OldCeil)*DaysOld/DIM+MIN(D393,NewCeil)*DaysNew/DIM,0))</f>
        <v/>
      </c>
      <c r="K393" s="19" t="str">
        <f aca="false">IF($A393="","",IF(UPPER(H393)="Y",ROUND(D393,0),J393))</f>
        <v/>
      </c>
      <c r="L393" s="19" t="str">
        <f aca="false">IF($A393="","",IF(UPPER(G393)="N",0,J393))</f>
        <v/>
      </c>
      <c r="M393" s="19" t="str">
        <f aca="false">IF($A393="","",J393)</f>
        <v/>
      </c>
      <c r="N393" s="19" t="str">
        <f aca="false">IF($A393="","",ROUND(K393*EERate,0))</f>
        <v/>
      </c>
      <c r="O393" s="19" t="str">
        <f aca="false">IF($A393="","",ROUND(L393*EPSRate,0))</f>
        <v/>
      </c>
      <c r="P393" s="19" t="str">
        <f aca="false">IF($A393="","",N393-O393)</f>
        <v/>
      </c>
      <c r="Q393" s="11" t="str">
        <f aca="false">IF($A393="","",IF(LEN(TEXT($A393,"0"))&lt;&gt;12,"UAN not 12 digits",IF(TRIM(B393)="","Name missing",IF(N(E393)&gt;DIM,"NCP &gt; days in month",IF(AND(UPPER(G393)&lt;&gt;"Y",UPPER(G393)&lt;&gt;"N"),"EPS flag must be Y/N",IF(AND(UPPER(H393)&lt;&gt;"Y",UPPER(H393)&lt;&gt;"N"),"Full-wage flag must be Y/N",IF(K393&gt;ROUND(C393,0),"EPF wages &gt; Gross","OK")))))))</f>
        <v/>
      </c>
      <c r="R393" s="11" t="str">
        <f aca="false">IF($A393="","",TEXT($A393,"0")&amp;"#~#"&amp;UPPER(TRIM(B393))&amp;"#~#"&amp;ROUND(C393,0)&amp;"#~#"&amp;K393&amp;"#~#"&amp;L393&amp;"#~#"&amp;M393&amp;"#~#"&amp;N393&amp;"#~#"&amp;O393&amp;"#~#"&amp;P393&amp;"#~#"&amp;N(E393)&amp;"#~#"&amp;N(F393))</f>
        <v/>
      </c>
    </row>
    <row r="394" customFormat="false" ht="15" hidden="false" customHeight="false" outlineLevel="0" collapsed="false">
      <c r="A394" s="17"/>
      <c r="C394" s="18"/>
      <c r="D394" s="18"/>
      <c r="J394" s="19" t="str">
        <f aca="false">IF($A394="","",ROUND(MIN(D394,OldCeil)*DaysOld/DIM+MIN(D394,NewCeil)*DaysNew/DIM,0))</f>
        <v/>
      </c>
      <c r="K394" s="19" t="str">
        <f aca="false">IF($A394="","",IF(UPPER(H394)="Y",ROUND(D394,0),J394))</f>
        <v/>
      </c>
      <c r="L394" s="19" t="str">
        <f aca="false">IF($A394="","",IF(UPPER(G394)="N",0,J394))</f>
        <v/>
      </c>
      <c r="M394" s="19" t="str">
        <f aca="false">IF($A394="","",J394)</f>
        <v/>
      </c>
      <c r="N394" s="19" t="str">
        <f aca="false">IF($A394="","",ROUND(K394*EERate,0))</f>
        <v/>
      </c>
      <c r="O394" s="19" t="str">
        <f aca="false">IF($A394="","",ROUND(L394*EPSRate,0))</f>
        <v/>
      </c>
      <c r="P394" s="19" t="str">
        <f aca="false">IF($A394="","",N394-O394)</f>
        <v/>
      </c>
      <c r="Q394" s="11" t="str">
        <f aca="false">IF($A394="","",IF(LEN(TEXT($A394,"0"))&lt;&gt;12,"UAN not 12 digits",IF(TRIM(B394)="","Name missing",IF(N(E394)&gt;DIM,"NCP &gt; days in month",IF(AND(UPPER(G394)&lt;&gt;"Y",UPPER(G394)&lt;&gt;"N"),"EPS flag must be Y/N",IF(AND(UPPER(H394)&lt;&gt;"Y",UPPER(H394)&lt;&gt;"N"),"Full-wage flag must be Y/N",IF(K394&gt;ROUND(C394,0),"EPF wages &gt; Gross","OK")))))))</f>
        <v/>
      </c>
      <c r="R394" s="11" t="str">
        <f aca="false">IF($A394="","",TEXT($A394,"0")&amp;"#~#"&amp;UPPER(TRIM(B394))&amp;"#~#"&amp;ROUND(C394,0)&amp;"#~#"&amp;K394&amp;"#~#"&amp;L394&amp;"#~#"&amp;M394&amp;"#~#"&amp;N394&amp;"#~#"&amp;O394&amp;"#~#"&amp;P394&amp;"#~#"&amp;N(E394)&amp;"#~#"&amp;N(F394))</f>
        <v/>
      </c>
    </row>
    <row r="395" customFormat="false" ht="15" hidden="false" customHeight="false" outlineLevel="0" collapsed="false">
      <c r="A395" s="17"/>
      <c r="C395" s="18"/>
      <c r="D395" s="18"/>
      <c r="J395" s="19" t="str">
        <f aca="false">IF($A395="","",ROUND(MIN(D395,OldCeil)*DaysOld/DIM+MIN(D395,NewCeil)*DaysNew/DIM,0))</f>
        <v/>
      </c>
      <c r="K395" s="19" t="str">
        <f aca="false">IF($A395="","",IF(UPPER(H395)="Y",ROUND(D395,0),J395))</f>
        <v/>
      </c>
      <c r="L395" s="19" t="str">
        <f aca="false">IF($A395="","",IF(UPPER(G395)="N",0,J395))</f>
        <v/>
      </c>
      <c r="M395" s="19" t="str">
        <f aca="false">IF($A395="","",J395)</f>
        <v/>
      </c>
      <c r="N395" s="19" t="str">
        <f aca="false">IF($A395="","",ROUND(K395*EERate,0))</f>
        <v/>
      </c>
      <c r="O395" s="19" t="str">
        <f aca="false">IF($A395="","",ROUND(L395*EPSRate,0))</f>
        <v/>
      </c>
      <c r="P395" s="19" t="str">
        <f aca="false">IF($A395="","",N395-O395)</f>
        <v/>
      </c>
      <c r="Q395" s="11" t="str">
        <f aca="false">IF($A395="","",IF(LEN(TEXT($A395,"0"))&lt;&gt;12,"UAN not 12 digits",IF(TRIM(B395)="","Name missing",IF(N(E395)&gt;DIM,"NCP &gt; days in month",IF(AND(UPPER(G395)&lt;&gt;"Y",UPPER(G395)&lt;&gt;"N"),"EPS flag must be Y/N",IF(AND(UPPER(H395)&lt;&gt;"Y",UPPER(H395)&lt;&gt;"N"),"Full-wage flag must be Y/N",IF(K395&gt;ROUND(C395,0),"EPF wages &gt; Gross","OK")))))))</f>
        <v/>
      </c>
      <c r="R395" s="11" t="str">
        <f aca="false">IF($A395="","",TEXT($A395,"0")&amp;"#~#"&amp;UPPER(TRIM(B395))&amp;"#~#"&amp;ROUND(C395,0)&amp;"#~#"&amp;K395&amp;"#~#"&amp;L395&amp;"#~#"&amp;M395&amp;"#~#"&amp;N395&amp;"#~#"&amp;O395&amp;"#~#"&amp;P395&amp;"#~#"&amp;N(E395)&amp;"#~#"&amp;N(F395))</f>
        <v/>
      </c>
    </row>
    <row r="396" customFormat="false" ht="15" hidden="false" customHeight="false" outlineLevel="0" collapsed="false">
      <c r="A396" s="17"/>
      <c r="C396" s="18"/>
      <c r="D396" s="18"/>
      <c r="J396" s="19" t="str">
        <f aca="false">IF($A396="","",ROUND(MIN(D396,OldCeil)*DaysOld/DIM+MIN(D396,NewCeil)*DaysNew/DIM,0))</f>
        <v/>
      </c>
      <c r="K396" s="19" t="str">
        <f aca="false">IF($A396="","",IF(UPPER(H396)="Y",ROUND(D396,0),J396))</f>
        <v/>
      </c>
      <c r="L396" s="19" t="str">
        <f aca="false">IF($A396="","",IF(UPPER(G396)="N",0,J396))</f>
        <v/>
      </c>
      <c r="M396" s="19" t="str">
        <f aca="false">IF($A396="","",J396)</f>
        <v/>
      </c>
      <c r="N396" s="19" t="str">
        <f aca="false">IF($A396="","",ROUND(K396*EERate,0))</f>
        <v/>
      </c>
      <c r="O396" s="19" t="str">
        <f aca="false">IF($A396="","",ROUND(L396*EPSRate,0))</f>
        <v/>
      </c>
      <c r="P396" s="19" t="str">
        <f aca="false">IF($A396="","",N396-O396)</f>
        <v/>
      </c>
      <c r="Q396" s="11" t="str">
        <f aca="false">IF($A396="","",IF(LEN(TEXT($A396,"0"))&lt;&gt;12,"UAN not 12 digits",IF(TRIM(B396)="","Name missing",IF(N(E396)&gt;DIM,"NCP &gt; days in month",IF(AND(UPPER(G396)&lt;&gt;"Y",UPPER(G396)&lt;&gt;"N"),"EPS flag must be Y/N",IF(AND(UPPER(H396)&lt;&gt;"Y",UPPER(H396)&lt;&gt;"N"),"Full-wage flag must be Y/N",IF(K396&gt;ROUND(C396,0),"EPF wages &gt; Gross","OK")))))))</f>
        <v/>
      </c>
      <c r="R396" s="11" t="str">
        <f aca="false">IF($A396="","",TEXT($A396,"0")&amp;"#~#"&amp;UPPER(TRIM(B396))&amp;"#~#"&amp;ROUND(C396,0)&amp;"#~#"&amp;K396&amp;"#~#"&amp;L396&amp;"#~#"&amp;M396&amp;"#~#"&amp;N396&amp;"#~#"&amp;O396&amp;"#~#"&amp;P396&amp;"#~#"&amp;N(E396)&amp;"#~#"&amp;N(F396))</f>
        <v/>
      </c>
    </row>
    <row r="397" customFormat="false" ht="15" hidden="false" customHeight="false" outlineLevel="0" collapsed="false">
      <c r="A397" s="17"/>
      <c r="C397" s="18"/>
      <c r="D397" s="18"/>
      <c r="J397" s="19" t="str">
        <f aca="false">IF($A397="","",ROUND(MIN(D397,OldCeil)*DaysOld/DIM+MIN(D397,NewCeil)*DaysNew/DIM,0))</f>
        <v/>
      </c>
      <c r="K397" s="19" t="str">
        <f aca="false">IF($A397="","",IF(UPPER(H397)="Y",ROUND(D397,0),J397))</f>
        <v/>
      </c>
      <c r="L397" s="19" t="str">
        <f aca="false">IF($A397="","",IF(UPPER(G397)="N",0,J397))</f>
        <v/>
      </c>
      <c r="M397" s="19" t="str">
        <f aca="false">IF($A397="","",J397)</f>
        <v/>
      </c>
      <c r="N397" s="19" t="str">
        <f aca="false">IF($A397="","",ROUND(K397*EERate,0))</f>
        <v/>
      </c>
      <c r="O397" s="19" t="str">
        <f aca="false">IF($A397="","",ROUND(L397*EPSRate,0))</f>
        <v/>
      </c>
      <c r="P397" s="19" t="str">
        <f aca="false">IF($A397="","",N397-O397)</f>
        <v/>
      </c>
      <c r="Q397" s="11" t="str">
        <f aca="false">IF($A397="","",IF(LEN(TEXT($A397,"0"))&lt;&gt;12,"UAN not 12 digits",IF(TRIM(B397)="","Name missing",IF(N(E397)&gt;DIM,"NCP &gt; days in month",IF(AND(UPPER(G397)&lt;&gt;"Y",UPPER(G397)&lt;&gt;"N"),"EPS flag must be Y/N",IF(AND(UPPER(H397)&lt;&gt;"Y",UPPER(H397)&lt;&gt;"N"),"Full-wage flag must be Y/N",IF(K397&gt;ROUND(C397,0),"EPF wages &gt; Gross","OK")))))))</f>
        <v/>
      </c>
      <c r="R397" s="11" t="str">
        <f aca="false">IF($A397="","",TEXT($A397,"0")&amp;"#~#"&amp;UPPER(TRIM(B397))&amp;"#~#"&amp;ROUND(C397,0)&amp;"#~#"&amp;K397&amp;"#~#"&amp;L397&amp;"#~#"&amp;M397&amp;"#~#"&amp;N397&amp;"#~#"&amp;O397&amp;"#~#"&amp;P397&amp;"#~#"&amp;N(E397)&amp;"#~#"&amp;N(F397))</f>
        <v/>
      </c>
    </row>
    <row r="398" customFormat="false" ht="15" hidden="false" customHeight="false" outlineLevel="0" collapsed="false">
      <c r="A398" s="17"/>
      <c r="C398" s="18"/>
      <c r="D398" s="18"/>
      <c r="J398" s="19" t="str">
        <f aca="false">IF($A398="","",ROUND(MIN(D398,OldCeil)*DaysOld/DIM+MIN(D398,NewCeil)*DaysNew/DIM,0))</f>
        <v/>
      </c>
      <c r="K398" s="19" t="str">
        <f aca="false">IF($A398="","",IF(UPPER(H398)="Y",ROUND(D398,0),J398))</f>
        <v/>
      </c>
      <c r="L398" s="19" t="str">
        <f aca="false">IF($A398="","",IF(UPPER(G398)="N",0,J398))</f>
        <v/>
      </c>
      <c r="M398" s="19" t="str">
        <f aca="false">IF($A398="","",J398)</f>
        <v/>
      </c>
      <c r="N398" s="19" t="str">
        <f aca="false">IF($A398="","",ROUND(K398*EERate,0))</f>
        <v/>
      </c>
      <c r="O398" s="19" t="str">
        <f aca="false">IF($A398="","",ROUND(L398*EPSRate,0))</f>
        <v/>
      </c>
      <c r="P398" s="19" t="str">
        <f aca="false">IF($A398="","",N398-O398)</f>
        <v/>
      </c>
      <c r="Q398" s="11" t="str">
        <f aca="false">IF($A398="","",IF(LEN(TEXT($A398,"0"))&lt;&gt;12,"UAN not 12 digits",IF(TRIM(B398)="","Name missing",IF(N(E398)&gt;DIM,"NCP &gt; days in month",IF(AND(UPPER(G398)&lt;&gt;"Y",UPPER(G398)&lt;&gt;"N"),"EPS flag must be Y/N",IF(AND(UPPER(H398)&lt;&gt;"Y",UPPER(H398)&lt;&gt;"N"),"Full-wage flag must be Y/N",IF(K398&gt;ROUND(C398,0),"EPF wages &gt; Gross","OK")))))))</f>
        <v/>
      </c>
      <c r="R398" s="11" t="str">
        <f aca="false">IF($A398="","",TEXT($A398,"0")&amp;"#~#"&amp;UPPER(TRIM(B398))&amp;"#~#"&amp;ROUND(C398,0)&amp;"#~#"&amp;K398&amp;"#~#"&amp;L398&amp;"#~#"&amp;M398&amp;"#~#"&amp;N398&amp;"#~#"&amp;O398&amp;"#~#"&amp;P398&amp;"#~#"&amp;N(E398)&amp;"#~#"&amp;N(F398))</f>
        <v/>
      </c>
    </row>
    <row r="399" customFormat="false" ht="15" hidden="false" customHeight="false" outlineLevel="0" collapsed="false">
      <c r="A399" s="17"/>
      <c r="C399" s="18"/>
      <c r="D399" s="18"/>
      <c r="J399" s="19" t="str">
        <f aca="false">IF($A399="","",ROUND(MIN(D399,OldCeil)*DaysOld/DIM+MIN(D399,NewCeil)*DaysNew/DIM,0))</f>
        <v/>
      </c>
      <c r="K399" s="19" t="str">
        <f aca="false">IF($A399="","",IF(UPPER(H399)="Y",ROUND(D399,0),J399))</f>
        <v/>
      </c>
      <c r="L399" s="19" t="str">
        <f aca="false">IF($A399="","",IF(UPPER(G399)="N",0,J399))</f>
        <v/>
      </c>
      <c r="M399" s="19" t="str">
        <f aca="false">IF($A399="","",J399)</f>
        <v/>
      </c>
      <c r="N399" s="19" t="str">
        <f aca="false">IF($A399="","",ROUND(K399*EERate,0))</f>
        <v/>
      </c>
      <c r="O399" s="19" t="str">
        <f aca="false">IF($A399="","",ROUND(L399*EPSRate,0))</f>
        <v/>
      </c>
      <c r="P399" s="19" t="str">
        <f aca="false">IF($A399="","",N399-O399)</f>
        <v/>
      </c>
      <c r="Q399" s="11" t="str">
        <f aca="false">IF($A399="","",IF(LEN(TEXT($A399,"0"))&lt;&gt;12,"UAN not 12 digits",IF(TRIM(B399)="","Name missing",IF(N(E399)&gt;DIM,"NCP &gt; days in month",IF(AND(UPPER(G399)&lt;&gt;"Y",UPPER(G399)&lt;&gt;"N"),"EPS flag must be Y/N",IF(AND(UPPER(H399)&lt;&gt;"Y",UPPER(H399)&lt;&gt;"N"),"Full-wage flag must be Y/N",IF(K399&gt;ROUND(C399,0),"EPF wages &gt; Gross","OK")))))))</f>
        <v/>
      </c>
      <c r="R399" s="11" t="str">
        <f aca="false">IF($A399="","",TEXT($A399,"0")&amp;"#~#"&amp;UPPER(TRIM(B399))&amp;"#~#"&amp;ROUND(C399,0)&amp;"#~#"&amp;K399&amp;"#~#"&amp;L399&amp;"#~#"&amp;M399&amp;"#~#"&amp;N399&amp;"#~#"&amp;O399&amp;"#~#"&amp;P399&amp;"#~#"&amp;N(E399)&amp;"#~#"&amp;N(F399))</f>
        <v/>
      </c>
    </row>
    <row r="400" customFormat="false" ht="15" hidden="false" customHeight="false" outlineLevel="0" collapsed="false">
      <c r="A400" s="17"/>
      <c r="C400" s="18"/>
      <c r="D400" s="18"/>
      <c r="J400" s="19" t="str">
        <f aca="false">IF($A400="","",ROUND(MIN(D400,OldCeil)*DaysOld/DIM+MIN(D400,NewCeil)*DaysNew/DIM,0))</f>
        <v/>
      </c>
      <c r="K400" s="19" t="str">
        <f aca="false">IF($A400="","",IF(UPPER(H400)="Y",ROUND(D400,0),J400))</f>
        <v/>
      </c>
      <c r="L400" s="19" t="str">
        <f aca="false">IF($A400="","",IF(UPPER(G400)="N",0,J400))</f>
        <v/>
      </c>
      <c r="M400" s="19" t="str">
        <f aca="false">IF($A400="","",J400)</f>
        <v/>
      </c>
      <c r="N400" s="19" t="str">
        <f aca="false">IF($A400="","",ROUND(K400*EERate,0))</f>
        <v/>
      </c>
      <c r="O400" s="19" t="str">
        <f aca="false">IF($A400="","",ROUND(L400*EPSRate,0))</f>
        <v/>
      </c>
      <c r="P400" s="19" t="str">
        <f aca="false">IF($A400="","",N400-O400)</f>
        <v/>
      </c>
      <c r="Q400" s="11" t="str">
        <f aca="false">IF($A400="","",IF(LEN(TEXT($A400,"0"))&lt;&gt;12,"UAN not 12 digits",IF(TRIM(B400)="","Name missing",IF(N(E400)&gt;DIM,"NCP &gt; days in month",IF(AND(UPPER(G400)&lt;&gt;"Y",UPPER(G400)&lt;&gt;"N"),"EPS flag must be Y/N",IF(AND(UPPER(H400)&lt;&gt;"Y",UPPER(H400)&lt;&gt;"N"),"Full-wage flag must be Y/N",IF(K400&gt;ROUND(C400,0),"EPF wages &gt; Gross","OK")))))))</f>
        <v/>
      </c>
      <c r="R400" s="11" t="str">
        <f aca="false">IF($A400="","",TEXT($A400,"0")&amp;"#~#"&amp;UPPER(TRIM(B400))&amp;"#~#"&amp;ROUND(C400,0)&amp;"#~#"&amp;K400&amp;"#~#"&amp;L400&amp;"#~#"&amp;M400&amp;"#~#"&amp;N400&amp;"#~#"&amp;O400&amp;"#~#"&amp;P400&amp;"#~#"&amp;N(E400)&amp;"#~#"&amp;N(F400))</f>
        <v/>
      </c>
    </row>
    <row r="401" customFormat="false" ht="15" hidden="false" customHeight="false" outlineLevel="0" collapsed="false">
      <c r="A401" s="17"/>
      <c r="C401" s="18"/>
      <c r="D401" s="18"/>
      <c r="J401" s="19" t="str">
        <f aca="false">IF($A401="","",ROUND(MIN(D401,OldCeil)*DaysOld/DIM+MIN(D401,NewCeil)*DaysNew/DIM,0))</f>
        <v/>
      </c>
      <c r="K401" s="19" t="str">
        <f aca="false">IF($A401="","",IF(UPPER(H401)="Y",ROUND(D401,0),J401))</f>
        <v/>
      </c>
      <c r="L401" s="19" t="str">
        <f aca="false">IF($A401="","",IF(UPPER(G401)="N",0,J401))</f>
        <v/>
      </c>
      <c r="M401" s="19" t="str">
        <f aca="false">IF($A401="","",J401)</f>
        <v/>
      </c>
      <c r="N401" s="19" t="str">
        <f aca="false">IF($A401="","",ROUND(K401*EERate,0))</f>
        <v/>
      </c>
      <c r="O401" s="19" t="str">
        <f aca="false">IF($A401="","",ROUND(L401*EPSRate,0))</f>
        <v/>
      </c>
      <c r="P401" s="19" t="str">
        <f aca="false">IF($A401="","",N401-O401)</f>
        <v/>
      </c>
      <c r="Q401" s="11" t="str">
        <f aca="false">IF($A401="","",IF(LEN(TEXT($A401,"0"))&lt;&gt;12,"UAN not 12 digits",IF(TRIM(B401)="","Name missing",IF(N(E401)&gt;DIM,"NCP &gt; days in month",IF(AND(UPPER(G401)&lt;&gt;"Y",UPPER(G401)&lt;&gt;"N"),"EPS flag must be Y/N",IF(AND(UPPER(H401)&lt;&gt;"Y",UPPER(H401)&lt;&gt;"N"),"Full-wage flag must be Y/N",IF(K401&gt;ROUND(C401,0),"EPF wages &gt; Gross","OK")))))))</f>
        <v/>
      </c>
      <c r="R401" s="11" t="str">
        <f aca="false">IF($A401="","",TEXT($A401,"0")&amp;"#~#"&amp;UPPER(TRIM(B401))&amp;"#~#"&amp;ROUND(C401,0)&amp;"#~#"&amp;K401&amp;"#~#"&amp;L401&amp;"#~#"&amp;M401&amp;"#~#"&amp;N401&amp;"#~#"&amp;O401&amp;"#~#"&amp;P401&amp;"#~#"&amp;N(E401)&amp;"#~#"&amp;N(F401))</f>
        <v/>
      </c>
    </row>
    <row r="402" customFormat="false" ht="15" hidden="false" customHeight="false" outlineLevel="0" collapsed="false">
      <c r="A402" s="17"/>
      <c r="C402" s="18"/>
      <c r="D402" s="18"/>
      <c r="J402" s="19" t="str">
        <f aca="false">IF($A402="","",ROUND(MIN(D402,OldCeil)*DaysOld/DIM+MIN(D402,NewCeil)*DaysNew/DIM,0))</f>
        <v/>
      </c>
      <c r="K402" s="19" t="str">
        <f aca="false">IF($A402="","",IF(UPPER(H402)="Y",ROUND(D402,0),J402))</f>
        <v/>
      </c>
      <c r="L402" s="19" t="str">
        <f aca="false">IF($A402="","",IF(UPPER(G402)="N",0,J402))</f>
        <v/>
      </c>
      <c r="M402" s="19" t="str">
        <f aca="false">IF($A402="","",J402)</f>
        <v/>
      </c>
      <c r="N402" s="19" t="str">
        <f aca="false">IF($A402="","",ROUND(K402*EERate,0))</f>
        <v/>
      </c>
      <c r="O402" s="19" t="str">
        <f aca="false">IF($A402="","",ROUND(L402*EPSRate,0))</f>
        <v/>
      </c>
      <c r="P402" s="19" t="str">
        <f aca="false">IF($A402="","",N402-O402)</f>
        <v/>
      </c>
      <c r="Q402" s="11" t="str">
        <f aca="false">IF($A402="","",IF(LEN(TEXT($A402,"0"))&lt;&gt;12,"UAN not 12 digits",IF(TRIM(B402)="","Name missing",IF(N(E402)&gt;DIM,"NCP &gt; days in month",IF(AND(UPPER(G402)&lt;&gt;"Y",UPPER(G402)&lt;&gt;"N"),"EPS flag must be Y/N",IF(AND(UPPER(H402)&lt;&gt;"Y",UPPER(H402)&lt;&gt;"N"),"Full-wage flag must be Y/N",IF(K402&gt;ROUND(C402,0),"EPF wages &gt; Gross","OK")))))))</f>
        <v/>
      </c>
      <c r="R402" s="11" t="str">
        <f aca="false">IF($A402="","",TEXT($A402,"0")&amp;"#~#"&amp;UPPER(TRIM(B402))&amp;"#~#"&amp;ROUND(C402,0)&amp;"#~#"&amp;K402&amp;"#~#"&amp;L402&amp;"#~#"&amp;M402&amp;"#~#"&amp;N402&amp;"#~#"&amp;O402&amp;"#~#"&amp;P402&amp;"#~#"&amp;N(E402)&amp;"#~#"&amp;N(F402))</f>
        <v/>
      </c>
    </row>
    <row r="403" customFormat="false" ht="15" hidden="false" customHeight="false" outlineLevel="0" collapsed="false">
      <c r="A403" s="17"/>
      <c r="C403" s="18"/>
      <c r="D403" s="18"/>
      <c r="J403" s="19" t="str">
        <f aca="false">IF($A403="","",ROUND(MIN(D403,OldCeil)*DaysOld/DIM+MIN(D403,NewCeil)*DaysNew/DIM,0))</f>
        <v/>
      </c>
      <c r="K403" s="19" t="str">
        <f aca="false">IF($A403="","",IF(UPPER(H403)="Y",ROUND(D403,0),J403))</f>
        <v/>
      </c>
      <c r="L403" s="19" t="str">
        <f aca="false">IF($A403="","",IF(UPPER(G403)="N",0,J403))</f>
        <v/>
      </c>
      <c r="M403" s="19" t="str">
        <f aca="false">IF($A403="","",J403)</f>
        <v/>
      </c>
      <c r="N403" s="19" t="str">
        <f aca="false">IF($A403="","",ROUND(K403*EERate,0))</f>
        <v/>
      </c>
      <c r="O403" s="19" t="str">
        <f aca="false">IF($A403="","",ROUND(L403*EPSRate,0))</f>
        <v/>
      </c>
      <c r="P403" s="19" t="str">
        <f aca="false">IF($A403="","",N403-O403)</f>
        <v/>
      </c>
      <c r="Q403" s="11" t="str">
        <f aca="false">IF($A403="","",IF(LEN(TEXT($A403,"0"))&lt;&gt;12,"UAN not 12 digits",IF(TRIM(B403)="","Name missing",IF(N(E403)&gt;DIM,"NCP &gt; days in month",IF(AND(UPPER(G403)&lt;&gt;"Y",UPPER(G403)&lt;&gt;"N"),"EPS flag must be Y/N",IF(AND(UPPER(H403)&lt;&gt;"Y",UPPER(H403)&lt;&gt;"N"),"Full-wage flag must be Y/N",IF(K403&gt;ROUND(C403,0),"EPF wages &gt; Gross","OK")))))))</f>
        <v/>
      </c>
      <c r="R403" s="11" t="str">
        <f aca="false">IF($A403="","",TEXT($A403,"0")&amp;"#~#"&amp;UPPER(TRIM(B403))&amp;"#~#"&amp;ROUND(C403,0)&amp;"#~#"&amp;K403&amp;"#~#"&amp;L403&amp;"#~#"&amp;M403&amp;"#~#"&amp;N403&amp;"#~#"&amp;O403&amp;"#~#"&amp;P403&amp;"#~#"&amp;N(E403)&amp;"#~#"&amp;N(F403))</f>
        <v/>
      </c>
    </row>
    <row r="404" customFormat="false" ht="15" hidden="false" customHeight="false" outlineLevel="0" collapsed="false">
      <c r="A404" s="17"/>
      <c r="C404" s="18"/>
      <c r="D404" s="18"/>
      <c r="J404" s="19" t="str">
        <f aca="false">IF($A404="","",ROUND(MIN(D404,OldCeil)*DaysOld/DIM+MIN(D404,NewCeil)*DaysNew/DIM,0))</f>
        <v/>
      </c>
      <c r="K404" s="19" t="str">
        <f aca="false">IF($A404="","",IF(UPPER(H404)="Y",ROUND(D404,0),J404))</f>
        <v/>
      </c>
      <c r="L404" s="19" t="str">
        <f aca="false">IF($A404="","",IF(UPPER(G404)="N",0,J404))</f>
        <v/>
      </c>
      <c r="M404" s="19" t="str">
        <f aca="false">IF($A404="","",J404)</f>
        <v/>
      </c>
      <c r="N404" s="19" t="str">
        <f aca="false">IF($A404="","",ROUND(K404*EERate,0))</f>
        <v/>
      </c>
      <c r="O404" s="19" t="str">
        <f aca="false">IF($A404="","",ROUND(L404*EPSRate,0))</f>
        <v/>
      </c>
      <c r="P404" s="19" t="str">
        <f aca="false">IF($A404="","",N404-O404)</f>
        <v/>
      </c>
      <c r="Q404" s="11" t="str">
        <f aca="false">IF($A404="","",IF(LEN(TEXT($A404,"0"))&lt;&gt;12,"UAN not 12 digits",IF(TRIM(B404)="","Name missing",IF(N(E404)&gt;DIM,"NCP &gt; days in month",IF(AND(UPPER(G404)&lt;&gt;"Y",UPPER(G404)&lt;&gt;"N"),"EPS flag must be Y/N",IF(AND(UPPER(H404)&lt;&gt;"Y",UPPER(H404)&lt;&gt;"N"),"Full-wage flag must be Y/N",IF(K404&gt;ROUND(C404,0),"EPF wages &gt; Gross","OK")))))))</f>
        <v/>
      </c>
      <c r="R404" s="11" t="str">
        <f aca="false">IF($A404="","",TEXT($A404,"0")&amp;"#~#"&amp;UPPER(TRIM(B404))&amp;"#~#"&amp;ROUND(C404,0)&amp;"#~#"&amp;K404&amp;"#~#"&amp;L404&amp;"#~#"&amp;M404&amp;"#~#"&amp;N404&amp;"#~#"&amp;O404&amp;"#~#"&amp;P404&amp;"#~#"&amp;N(E404)&amp;"#~#"&amp;N(F404))</f>
        <v/>
      </c>
    </row>
    <row r="405" customFormat="false" ht="15" hidden="false" customHeight="false" outlineLevel="0" collapsed="false">
      <c r="A405" s="17"/>
      <c r="C405" s="18"/>
      <c r="D405" s="18"/>
      <c r="J405" s="19" t="str">
        <f aca="false">IF($A405="","",ROUND(MIN(D405,OldCeil)*DaysOld/DIM+MIN(D405,NewCeil)*DaysNew/DIM,0))</f>
        <v/>
      </c>
      <c r="K405" s="19" t="str">
        <f aca="false">IF($A405="","",IF(UPPER(H405)="Y",ROUND(D405,0),J405))</f>
        <v/>
      </c>
      <c r="L405" s="19" t="str">
        <f aca="false">IF($A405="","",IF(UPPER(G405)="N",0,J405))</f>
        <v/>
      </c>
      <c r="M405" s="19" t="str">
        <f aca="false">IF($A405="","",J405)</f>
        <v/>
      </c>
      <c r="N405" s="19" t="str">
        <f aca="false">IF($A405="","",ROUND(K405*EERate,0))</f>
        <v/>
      </c>
      <c r="O405" s="19" t="str">
        <f aca="false">IF($A405="","",ROUND(L405*EPSRate,0))</f>
        <v/>
      </c>
      <c r="P405" s="19" t="str">
        <f aca="false">IF($A405="","",N405-O405)</f>
        <v/>
      </c>
      <c r="Q405" s="11" t="str">
        <f aca="false">IF($A405="","",IF(LEN(TEXT($A405,"0"))&lt;&gt;12,"UAN not 12 digits",IF(TRIM(B405)="","Name missing",IF(N(E405)&gt;DIM,"NCP &gt; days in month",IF(AND(UPPER(G405)&lt;&gt;"Y",UPPER(G405)&lt;&gt;"N"),"EPS flag must be Y/N",IF(AND(UPPER(H405)&lt;&gt;"Y",UPPER(H405)&lt;&gt;"N"),"Full-wage flag must be Y/N",IF(K405&gt;ROUND(C405,0),"EPF wages &gt; Gross","OK")))))))</f>
        <v/>
      </c>
      <c r="R405" s="11" t="str">
        <f aca="false">IF($A405="","",TEXT($A405,"0")&amp;"#~#"&amp;UPPER(TRIM(B405))&amp;"#~#"&amp;ROUND(C405,0)&amp;"#~#"&amp;K405&amp;"#~#"&amp;L405&amp;"#~#"&amp;M405&amp;"#~#"&amp;N405&amp;"#~#"&amp;O405&amp;"#~#"&amp;P405&amp;"#~#"&amp;N(E405)&amp;"#~#"&amp;N(F405))</f>
        <v/>
      </c>
    </row>
    <row r="406" customFormat="false" ht="15" hidden="false" customHeight="false" outlineLevel="0" collapsed="false">
      <c r="A406" s="17"/>
      <c r="C406" s="18"/>
      <c r="D406" s="18"/>
      <c r="J406" s="19" t="str">
        <f aca="false">IF($A406="","",ROUND(MIN(D406,OldCeil)*DaysOld/DIM+MIN(D406,NewCeil)*DaysNew/DIM,0))</f>
        <v/>
      </c>
      <c r="K406" s="19" t="str">
        <f aca="false">IF($A406="","",IF(UPPER(H406)="Y",ROUND(D406,0),J406))</f>
        <v/>
      </c>
      <c r="L406" s="19" t="str">
        <f aca="false">IF($A406="","",IF(UPPER(G406)="N",0,J406))</f>
        <v/>
      </c>
      <c r="M406" s="19" t="str">
        <f aca="false">IF($A406="","",J406)</f>
        <v/>
      </c>
      <c r="N406" s="19" t="str">
        <f aca="false">IF($A406="","",ROUND(K406*EERate,0))</f>
        <v/>
      </c>
      <c r="O406" s="19" t="str">
        <f aca="false">IF($A406="","",ROUND(L406*EPSRate,0))</f>
        <v/>
      </c>
      <c r="P406" s="19" t="str">
        <f aca="false">IF($A406="","",N406-O406)</f>
        <v/>
      </c>
      <c r="Q406" s="11" t="str">
        <f aca="false">IF($A406="","",IF(LEN(TEXT($A406,"0"))&lt;&gt;12,"UAN not 12 digits",IF(TRIM(B406)="","Name missing",IF(N(E406)&gt;DIM,"NCP &gt; days in month",IF(AND(UPPER(G406)&lt;&gt;"Y",UPPER(G406)&lt;&gt;"N"),"EPS flag must be Y/N",IF(AND(UPPER(H406)&lt;&gt;"Y",UPPER(H406)&lt;&gt;"N"),"Full-wage flag must be Y/N",IF(K406&gt;ROUND(C406,0),"EPF wages &gt; Gross","OK")))))))</f>
        <v/>
      </c>
      <c r="R406" s="11" t="str">
        <f aca="false">IF($A406="","",TEXT($A406,"0")&amp;"#~#"&amp;UPPER(TRIM(B406))&amp;"#~#"&amp;ROUND(C406,0)&amp;"#~#"&amp;K406&amp;"#~#"&amp;L406&amp;"#~#"&amp;M406&amp;"#~#"&amp;N406&amp;"#~#"&amp;O406&amp;"#~#"&amp;P406&amp;"#~#"&amp;N(E406)&amp;"#~#"&amp;N(F406))</f>
        <v/>
      </c>
    </row>
    <row r="407" customFormat="false" ht="15" hidden="false" customHeight="false" outlineLevel="0" collapsed="false">
      <c r="A407" s="17"/>
      <c r="C407" s="18"/>
      <c r="D407" s="18"/>
      <c r="J407" s="19" t="str">
        <f aca="false">IF($A407="","",ROUND(MIN(D407,OldCeil)*DaysOld/DIM+MIN(D407,NewCeil)*DaysNew/DIM,0))</f>
        <v/>
      </c>
      <c r="K407" s="19" t="str">
        <f aca="false">IF($A407="","",IF(UPPER(H407)="Y",ROUND(D407,0),J407))</f>
        <v/>
      </c>
      <c r="L407" s="19" t="str">
        <f aca="false">IF($A407="","",IF(UPPER(G407)="N",0,J407))</f>
        <v/>
      </c>
      <c r="M407" s="19" t="str">
        <f aca="false">IF($A407="","",J407)</f>
        <v/>
      </c>
      <c r="N407" s="19" t="str">
        <f aca="false">IF($A407="","",ROUND(K407*EERate,0))</f>
        <v/>
      </c>
      <c r="O407" s="19" t="str">
        <f aca="false">IF($A407="","",ROUND(L407*EPSRate,0))</f>
        <v/>
      </c>
      <c r="P407" s="19" t="str">
        <f aca="false">IF($A407="","",N407-O407)</f>
        <v/>
      </c>
      <c r="Q407" s="11" t="str">
        <f aca="false">IF($A407="","",IF(LEN(TEXT($A407,"0"))&lt;&gt;12,"UAN not 12 digits",IF(TRIM(B407)="","Name missing",IF(N(E407)&gt;DIM,"NCP &gt; days in month",IF(AND(UPPER(G407)&lt;&gt;"Y",UPPER(G407)&lt;&gt;"N"),"EPS flag must be Y/N",IF(AND(UPPER(H407)&lt;&gt;"Y",UPPER(H407)&lt;&gt;"N"),"Full-wage flag must be Y/N",IF(K407&gt;ROUND(C407,0),"EPF wages &gt; Gross","OK")))))))</f>
        <v/>
      </c>
      <c r="R407" s="11" t="str">
        <f aca="false">IF($A407="","",TEXT($A407,"0")&amp;"#~#"&amp;UPPER(TRIM(B407))&amp;"#~#"&amp;ROUND(C407,0)&amp;"#~#"&amp;K407&amp;"#~#"&amp;L407&amp;"#~#"&amp;M407&amp;"#~#"&amp;N407&amp;"#~#"&amp;O407&amp;"#~#"&amp;P407&amp;"#~#"&amp;N(E407)&amp;"#~#"&amp;N(F407))</f>
        <v/>
      </c>
    </row>
    <row r="408" customFormat="false" ht="15" hidden="false" customHeight="false" outlineLevel="0" collapsed="false">
      <c r="A408" s="17"/>
      <c r="C408" s="18"/>
      <c r="D408" s="18"/>
      <c r="J408" s="19" t="str">
        <f aca="false">IF($A408="","",ROUND(MIN(D408,OldCeil)*DaysOld/DIM+MIN(D408,NewCeil)*DaysNew/DIM,0))</f>
        <v/>
      </c>
      <c r="K408" s="19" t="str">
        <f aca="false">IF($A408="","",IF(UPPER(H408)="Y",ROUND(D408,0),J408))</f>
        <v/>
      </c>
      <c r="L408" s="19" t="str">
        <f aca="false">IF($A408="","",IF(UPPER(G408)="N",0,J408))</f>
        <v/>
      </c>
      <c r="M408" s="19" t="str">
        <f aca="false">IF($A408="","",J408)</f>
        <v/>
      </c>
      <c r="N408" s="19" t="str">
        <f aca="false">IF($A408="","",ROUND(K408*EERate,0))</f>
        <v/>
      </c>
      <c r="O408" s="19" t="str">
        <f aca="false">IF($A408="","",ROUND(L408*EPSRate,0))</f>
        <v/>
      </c>
      <c r="P408" s="19" t="str">
        <f aca="false">IF($A408="","",N408-O408)</f>
        <v/>
      </c>
      <c r="Q408" s="11" t="str">
        <f aca="false">IF($A408="","",IF(LEN(TEXT($A408,"0"))&lt;&gt;12,"UAN not 12 digits",IF(TRIM(B408)="","Name missing",IF(N(E408)&gt;DIM,"NCP &gt; days in month",IF(AND(UPPER(G408)&lt;&gt;"Y",UPPER(G408)&lt;&gt;"N"),"EPS flag must be Y/N",IF(AND(UPPER(H408)&lt;&gt;"Y",UPPER(H408)&lt;&gt;"N"),"Full-wage flag must be Y/N",IF(K408&gt;ROUND(C408,0),"EPF wages &gt; Gross","OK")))))))</f>
        <v/>
      </c>
      <c r="R408" s="11" t="str">
        <f aca="false">IF($A408="","",TEXT($A408,"0")&amp;"#~#"&amp;UPPER(TRIM(B408))&amp;"#~#"&amp;ROUND(C408,0)&amp;"#~#"&amp;K408&amp;"#~#"&amp;L408&amp;"#~#"&amp;M408&amp;"#~#"&amp;N408&amp;"#~#"&amp;O408&amp;"#~#"&amp;P408&amp;"#~#"&amp;N(E408)&amp;"#~#"&amp;N(F408))</f>
        <v/>
      </c>
    </row>
    <row r="409" customFormat="false" ht="15" hidden="false" customHeight="false" outlineLevel="0" collapsed="false">
      <c r="A409" s="17"/>
      <c r="C409" s="18"/>
      <c r="D409" s="18"/>
      <c r="J409" s="19" t="str">
        <f aca="false">IF($A409="","",ROUND(MIN(D409,OldCeil)*DaysOld/DIM+MIN(D409,NewCeil)*DaysNew/DIM,0))</f>
        <v/>
      </c>
      <c r="K409" s="19" t="str">
        <f aca="false">IF($A409="","",IF(UPPER(H409)="Y",ROUND(D409,0),J409))</f>
        <v/>
      </c>
      <c r="L409" s="19" t="str">
        <f aca="false">IF($A409="","",IF(UPPER(G409)="N",0,J409))</f>
        <v/>
      </c>
      <c r="M409" s="19" t="str">
        <f aca="false">IF($A409="","",J409)</f>
        <v/>
      </c>
      <c r="N409" s="19" t="str">
        <f aca="false">IF($A409="","",ROUND(K409*EERate,0))</f>
        <v/>
      </c>
      <c r="O409" s="19" t="str">
        <f aca="false">IF($A409="","",ROUND(L409*EPSRate,0))</f>
        <v/>
      </c>
      <c r="P409" s="19" t="str">
        <f aca="false">IF($A409="","",N409-O409)</f>
        <v/>
      </c>
      <c r="Q409" s="11" t="str">
        <f aca="false">IF($A409="","",IF(LEN(TEXT($A409,"0"))&lt;&gt;12,"UAN not 12 digits",IF(TRIM(B409)="","Name missing",IF(N(E409)&gt;DIM,"NCP &gt; days in month",IF(AND(UPPER(G409)&lt;&gt;"Y",UPPER(G409)&lt;&gt;"N"),"EPS flag must be Y/N",IF(AND(UPPER(H409)&lt;&gt;"Y",UPPER(H409)&lt;&gt;"N"),"Full-wage flag must be Y/N",IF(K409&gt;ROUND(C409,0),"EPF wages &gt; Gross","OK")))))))</f>
        <v/>
      </c>
      <c r="R409" s="11" t="str">
        <f aca="false">IF($A409="","",TEXT($A409,"0")&amp;"#~#"&amp;UPPER(TRIM(B409))&amp;"#~#"&amp;ROUND(C409,0)&amp;"#~#"&amp;K409&amp;"#~#"&amp;L409&amp;"#~#"&amp;M409&amp;"#~#"&amp;N409&amp;"#~#"&amp;O409&amp;"#~#"&amp;P409&amp;"#~#"&amp;N(E409)&amp;"#~#"&amp;N(F409))</f>
        <v/>
      </c>
    </row>
    <row r="410" customFormat="false" ht="15" hidden="false" customHeight="false" outlineLevel="0" collapsed="false">
      <c r="A410" s="17"/>
      <c r="C410" s="18"/>
      <c r="D410" s="18"/>
      <c r="J410" s="19" t="str">
        <f aca="false">IF($A410="","",ROUND(MIN(D410,OldCeil)*DaysOld/DIM+MIN(D410,NewCeil)*DaysNew/DIM,0))</f>
        <v/>
      </c>
      <c r="K410" s="19" t="str">
        <f aca="false">IF($A410="","",IF(UPPER(H410)="Y",ROUND(D410,0),J410))</f>
        <v/>
      </c>
      <c r="L410" s="19" t="str">
        <f aca="false">IF($A410="","",IF(UPPER(G410)="N",0,J410))</f>
        <v/>
      </c>
      <c r="M410" s="19" t="str">
        <f aca="false">IF($A410="","",J410)</f>
        <v/>
      </c>
      <c r="N410" s="19" t="str">
        <f aca="false">IF($A410="","",ROUND(K410*EERate,0))</f>
        <v/>
      </c>
      <c r="O410" s="19" t="str">
        <f aca="false">IF($A410="","",ROUND(L410*EPSRate,0))</f>
        <v/>
      </c>
      <c r="P410" s="19" t="str">
        <f aca="false">IF($A410="","",N410-O410)</f>
        <v/>
      </c>
      <c r="Q410" s="11" t="str">
        <f aca="false">IF($A410="","",IF(LEN(TEXT($A410,"0"))&lt;&gt;12,"UAN not 12 digits",IF(TRIM(B410)="","Name missing",IF(N(E410)&gt;DIM,"NCP &gt; days in month",IF(AND(UPPER(G410)&lt;&gt;"Y",UPPER(G410)&lt;&gt;"N"),"EPS flag must be Y/N",IF(AND(UPPER(H410)&lt;&gt;"Y",UPPER(H410)&lt;&gt;"N"),"Full-wage flag must be Y/N",IF(K410&gt;ROUND(C410,0),"EPF wages &gt; Gross","OK")))))))</f>
        <v/>
      </c>
      <c r="R410" s="11" t="str">
        <f aca="false">IF($A410="","",TEXT($A410,"0")&amp;"#~#"&amp;UPPER(TRIM(B410))&amp;"#~#"&amp;ROUND(C410,0)&amp;"#~#"&amp;K410&amp;"#~#"&amp;L410&amp;"#~#"&amp;M410&amp;"#~#"&amp;N410&amp;"#~#"&amp;O410&amp;"#~#"&amp;P410&amp;"#~#"&amp;N(E410)&amp;"#~#"&amp;N(F410))</f>
        <v/>
      </c>
    </row>
    <row r="411" customFormat="false" ht="15" hidden="false" customHeight="false" outlineLevel="0" collapsed="false">
      <c r="A411" s="17"/>
      <c r="C411" s="18"/>
      <c r="D411" s="18"/>
      <c r="J411" s="19" t="str">
        <f aca="false">IF($A411="","",ROUND(MIN(D411,OldCeil)*DaysOld/DIM+MIN(D411,NewCeil)*DaysNew/DIM,0))</f>
        <v/>
      </c>
      <c r="K411" s="19" t="str">
        <f aca="false">IF($A411="","",IF(UPPER(H411)="Y",ROUND(D411,0),J411))</f>
        <v/>
      </c>
      <c r="L411" s="19" t="str">
        <f aca="false">IF($A411="","",IF(UPPER(G411)="N",0,J411))</f>
        <v/>
      </c>
      <c r="M411" s="19" t="str">
        <f aca="false">IF($A411="","",J411)</f>
        <v/>
      </c>
      <c r="N411" s="19" t="str">
        <f aca="false">IF($A411="","",ROUND(K411*EERate,0))</f>
        <v/>
      </c>
      <c r="O411" s="19" t="str">
        <f aca="false">IF($A411="","",ROUND(L411*EPSRate,0))</f>
        <v/>
      </c>
      <c r="P411" s="19" t="str">
        <f aca="false">IF($A411="","",N411-O411)</f>
        <v/>
      </c>
      <c r="Q411" s="11" t="str">
        <f aca="false">IF($A411="","",IF(LEN(TEXT($A411,"0"))&lt;&gt;12,"UAN not 12 digits",IF(TRIM(B411)="","Name missing",IF(N(E411)&gt;DIM,"NCP &gt; days in month",IF(AND(UPPER(G411)&lt;&gt;"Y",UPPER(G411)&lt;&gt;"N"),"EPS flag must be Y/N",IF(AND(UPPER(H411)&lt;&gt;"Y",UPPER(H411)&lt;&gt;"N"),"Full-wage flag must be Y/N",IF(K411&gt;ROUND(C411,0),"EPF wages &gt; Gross","OK")))))))</f>
        <v/>
      </c>
      <c r="R411" s="11" t="str">
        <f aca="false">IF($A411="","",TEXT($A411,"0")&amp;"#~#"&amp;UPPER(TRIM(B411))&amp;"#~#"&amp;ROUND(C411,0)&amp;"#~#"&amp;K411&amp;"#~#"&amp;L411&amp;"#~#"&amp;M411&amp;"#~#"&amp;N411&amp;"#~#"&amp;O411&amp;"#~#"&amp;P411&amp;"#~#"&amp;N(E411)&amp;"#~#"&amp;N(F411))</f>
        <v/>
      </c>
    </row>
    <row r="412" customFormat="false" ht="15" hidden="false" customHeight="false" outlineLevel="0" collapsed="false">
      <c r="A412" s="17"/>
      <c r="C412" s="18"/>
      <c r="D412" s="18"/>
      <c r="J412" s="19" t="str">
        <f aca="false">IF($A412="","",ROUND(MIN(D412,OldCeil)*DaysOld/DIM+MIN(D412,NewCeil)*DaysNew/DIM,0))</f>
        <v/>
      </c>
      <c r="K412" s="19" t="str">
        <f aca="false">IF($A412="","",IF(UPPER(H412)="Y",ROUND(D412,0),J412))</f>
        <v/>
      </c>
      <c r="L412" s="19" t="str">
        <f aca="false">IF($A412="","",IF(UPPER(G412)="N",0,J412))</f>
        <v/>
      </c>
      <c r="M412" s="19" t="str">
        <f aca="false">IF($A412="","",J412)</f>
        <v/>
      </c>
      <c r="N412" s="19" t="str">
        <f aca="false">IF($A412="","",ROUND(K412*EERate,0))</f>
        <v/>
      </c>
      <c r="O412" s="19" t="str">
        <f aca="false">IF($A412="","",ROUND(L412*EPSRate,0))</f>
        <v/>
      </c>
      <c r="P412" s="19" t="str">
        <f aca="false">IF($A412="","",N412-O412)</f>
        <v/>
      </c>
      <c r="Q412" s="11" t="str">
        <f aca="false">IF($A412="","",IF(LEN(TEXT($A412,"0"))&lt;&gt;12,"UAN not 12 digits",IF(TRIM(B412)="","Name missing",IF(N(E412)&gt;DIM,"NCP &gt; days in month",IF(AND(UPPER(G412)&lt;&gt;"Y",UPPER(G412)&lt;&gt;"N"),"EPS flag must be Y/N",IF(AND(UPPER(H412)&lt;&gt;"Y",UPPER(H412)&lt;&gt;"N"),"Full-wage flag must be Y/N",IF(K412&gt;ROUND(C412,0),"EPF wages &gt; Gross","OK")))))))</f>
        <v/>
      </c>
      <c r="R412" s="11" t="str">
        <f aca="false">IF($A412="","",TEXT($A412,"0")&amp;"#~#"&amp;UPPER(TRIM(B412))&amp;"#~#"&amp;ROUND(C412,0)&amp;"#~#"&amp;K412&amp;"#~#"&amp;L412&amp;"#~#"&amp;M412&amp;"#~#"&amp;N412&amp;"#~#"&amp;O412&amp;"#~#"&amp;P412&amp;"#~#"&amp;N(E412)&amp;"#~#"&amp;N(F412))</f>
        <v/>
      </c>
    </row>
    <row r="413" customFormat="false" ht="15" hidden="false" customHeight="false" outlineLevel="0" collapsed="false">
      <c r="A413" s="17"/>
      <c r="C413" s="18"/>
      <c r="D413" s="18"/>
      <c r="J413" s="19" t="str">
        <f aca="false">IF($A413="","",ROUND(MIN(D413,OldCeil)*DaysOld/DIM+MIN(D413,NewCeil)*DaysNew/DIM,0))</f>
        <v/>
      </c>
      <c r="K413" s="19" t="str">
        <f aca="false">IF($A413="","",IF(UPPER(H413)="Y",ROUND(D413,0),J413))</f>
        <v/>
      </c>
      <c r="L413" s="19" t="str">
        <f aca="false">IF($A413="","",IF(UPPER(G413)="N",0,J413))</f>
        <v/>
      </c>
      <c r="M413" s="19" t="str">
        <f aca="false">IF($A413="","",J413)</f>
        <v/>
      </c>
      <c r="N413" s="19" t="str">
        <f aca="false">IF($A413="","",ROUND(K413*EERate,0))</f>
        <v/>
      </c>
      <c r="O413" s="19" t="str">
        <f aca="false">IF($A413="","",ROUND(L413*EPSRate,0))</f>
        <v/>
      </c>
      <c r="P413" s="19" t="str">
        <f aca="false">IF($A413="","",N413-O413)</f>
        <v/>
      </c>
      <c r="Q413" s="11" t="str">
        <f aca="false">IF($A413="","",IF(LEN(TEXT($A413,"0"))&lt;&gt;12,"UAN not 12 digits",IF(TRIM(B413)="","Name missing",IF(N(E413)&gt;DIM,"NCP &gt; days in month",IF(AND(UPPER(G413)&lt;&gt;"Y",UPPER(G413)&lt;&gt;"N"),"EPS flag must be Y/N",IF(AND(UPPER(H413)&lt;&gt;"Y",UPPER(H413)&lt;&gt;"N"),"Full-wage flag must be Y/N",IF(K413&gt;ROUND(C413,0),"EPF wages &gt; Gross","OK")))))))</f>
        <v/>
      </c>
      <c r="R413" s="11" t="str">
        <f aca="false">IF($A413="","",TEXT($A413,"0")&amp;"#~#"&amp;UPPER(TRIM(B413))&amp;"#~#"&amp;ROUND(C413,0)&amp;"#~#"&amp;K413&amp;"#~#"&amp;L413&amp;"#~#"&amp;M413&amp;"#~#"&amp;N413&amp;"#~#"&amp;O413&amp;"#~#"&amp;P413&amp;"#~#"&amp;N(E413)&amp;"#~#"&amp;N(F413))</f>
        <v/>
      </c>
    </row>
    <row r="414" customFormat="false" ht="15" hidden="false" customHeight="false" outlineLevel="0" collapsed="false">
      <c r="A414" s="17"/>
      <c r="C414" s="18"/>
      <c r="D414" s="18"/>
      <c r="J414" s="19" t="str">
        <f aca="false">IF($A414="","",ROUND(MIN(D414,OldCeil)*DaysOld/DIM+MIN(D414,NewCeil)*DaysNew/DIM,0))</f>
        <v/>
      </c>
      <c r="K414" s="19" t="str">
        <f aca="false">IF($A414="","",IF(UPPER(H414)="Y",ROUND(D414,0),J414))</f>
        <v/>
      </c>
      <c r="L414" s="19" t="str">
        <f aca="false">IF($A414="","",IF(UPPER(G414)="N",0,J414))</f>
        <v/>
      </c>
      <c r="M414" s="19" t="str">
        <f aca="false">IF($A414="","",J414)</f>
        <v/>
      </c>
      <c r="N414" s="19" t="str">
        <f aca="false">IF($A414="","",ROUND(K414*EERate,0))</f>
        <v/>
      </c>
      <c r="O414" s="19" t="str">
        <f aca="false">IF($A414="","",ROUND(L414*EPSRate,0))</f>
        <v/>
      </c>
      <c r="P414" s="19" t="str">
        <f aca="false">IF($A414="","",N414-O414)</f>
        <v/>
      </c>
      <c r="Q414" s="11" t="str">
        <f aca="false">IF($A414="","",IF(LEN(TEXT($A414,"0"))&lt;&gt;12,"UAN not 12 digits",IF(TRIM(B414)="","Name missing",IF(N(E414)&gt;DIM,"NCP &gt; days in month",IF(AND(UPPER(G414)&lt;&gt;"Y",UPPER(G414)&lt;&gt;"N"),"EPS flag must be Y/N",IF(AND(UPPER(H414)&lt;&gt;"Y",UPPER(H414)&lt;&gt;"N"),"Full-wage flag must be Y/N",IF(K414&gt;ROUND(C414,0),"EPF wages &gt; Gross","OK")))))))</f>
        <v/>
      </c>
      <c r="R414" s="11" t="str">
        <f aca="false">IF($A414="","",TEXT($A414,"0")&amp;"#~#"&amp;UPPER(TRIM(B414))&amp;"#~#"&amp;ROUND(C414,0)&amp;"#~#"&amp;K414&amp;"#~#"&amp;L414&amp;"#~#"&amp;M414&amp;"#~#"&amp;N414&amp;"#~#"&amp;O414&amp;"#~#"&amp;P414&amp;"#~#"&amp;N(E414)&amp;"#~#"&amp;N(F414))</f>
        <v/>
      </c>
    </row>
    <row r="415" customFormat="false" ht="15" hidden="false" customHeight="false" outlineLevel="0" collapsed="false">
      <c r="A415" s="17"/>
      <c r="C415" s="18"/>
      <c r="D415" s="18"/>
      <c r="J415" s="19" t="str">
        <f aca="false">IF($A415="","",ROUND(MIN(D415,OldCeil)*DaysOld/DIM+MIN(D415,NewCeil)*DaysNew/DIM,0))</f>
        <v/>
      </c>
      <c r="K415" s="19" t="str">
        <f aca="false">IF($A415="","",IF(UPPER(H415)="Y",ROUND(D415,0),J415))</f>
        <v/>
      </c>
      <c r="L415" s="19" t="str">
        <f aca="false">IF($A415="","",IF(UPPER(G415)="N",0,J415))</f>
        <v/>
      </c>
      <c r="M415" s="19" t="str">
        <f aca="false">IF($A415="","",J415)</f>
        <v/>
      </c>
      <c r="N415" s="19" t="str">
        <f aca="false">IF($A415="","",ROUND(K415*EERate,0))</f>
        <v/>
      </c>
      <c r="O415" s="19" t="str">
        <f aca="false">IF($A415="","",ROUND(L415*EPSRate,0))</f>
        <v/>
      </c>
      <c r="P415" s="19" t="str">
        <f aca="false">IF($A415="","",N415-O415)</f>
        <v/>
      </c>
      <c r="Q415" s="11" t="str">
        <f aca="false">IF($A415="","",IF(LEN(TEXT($A415,"0"))&lt;&gt;12,"UAN not 12 digits",IF(TRIM(B415)="","Name missing",IF(N(E415)&gt;DIM,"NCP &gt; days in month",IF(AND(UPPER(G415)&lt;&gt;"Y",UPPER(G415)&lt;&gt;"N"),"EPS flag must be Y/N",IF(AND(UPPER(H415)&lt;&gt;"Y",UPPER(H415)&lt;&gt;"N"),"Full-wage flag must be Y/N",IF(K415&gt;ROUND(C415,0),"EPF wages &gt; Gross","OK")))))))</f>
        <v/>
      </c>
      <c r="R415" s="11" t="str">
        <f aca="false">IF($A415="","",TEXT($A415,"0")&amp;"#~#"&amp;UPPER(TRIM(B415))&amp;"#~#"&amp;ROUND(C415,0)&amp;"#~#"&amp;K415&amp;"#~#"&amp;L415&amp;"#~#"&amp;M415&amp;"#~#"&amp;N415&amp;"#~#"&amp;O415&amp;"#~#"&amp;P415&amp;"#~#"&amp;N(E415)&amp;"#~#"&amp;N(F415))</f>
        <v/>
      </c>
    </row>
    <row r="416" customFormat="false" ht="15" hidden="false" customHeight="false" outlineLevel="0" collapsed="false">
      <c r="A416" s="17"/>
      <c r="C416" s="18"/>
      <c r="D416" s="18"/>
      <c r="J416" s="19" t="str">
        <f aca="false">IF($A416="","",ROUND(MIN(D416,OldCeil)*DaysOld/DIM+MIN(D416,NewCeil)*DaysNew/DIM,0))</f>
        <v/>
      </c>
      <c r="K416" s="19" t="str">
        <f aca="false">IF($A416="","",IF(UPPER(H416)="Y",ROUND(D416,0),J416))</f>
        <v/>
      </c>
      <c r="L416" s="19" t="str">
        <f aca="false">IF($A416="","",IF(UPPER(G416)="N",0,J416))</f>
        <v/>
      </c>
      <c r="M416" s="19" t="str">
        <f aca="false">IF($A416="","",J416)</f>
        <v/>
      </c>
      <c r="N416" s="19" t="str">
        <f aca="false">IF($A416="","",ROUND(K416*EERate,0))</f>
        <v/>
      </c>
      <c r="O416" s="19" t="str">
        <f aca="false">IF($A416="","",ROUND(L416*EPSRate,0))</f>
        <v/>
      </c>
      <c r="P416" s="19" t="str">
        <f aca="false">IF($A416="","",N416-O416)</f>
        <v/>
      </c>
      <c r="Q416" s="11" t="str">
        <f aca="false">IF($A416="","",IF(LEN(TEXT($A416,"0"))&lt;&gt;12,"UAN not 12 digits",IF(TRIM(B416)="","Name missing",IF(N(E416)&gt;DIM,"NCP &gt; days in month",IF(AND(UPPER(G416)&lt;&gt;"Y",UPPER(G416)&lt;&gt;"N"),"EPS flag must be Y/N",IF(AND(UPPER(H416)&lt;&gt;"Y",UPPER(H416)&lt;&gt;"N"),"Full-wage flag must be Y/N",IF(K416&gt;ROUND(C416,0),"EPF wages &gt; Gross","OK")))))))</f>
        <v/>
      </c>
      <c r="R416" s="11" t="str">
        <f aca="false">IF($A416="","",TEXT($A416,"0")&amp;"#~#"&amp;UPPER(TRIM(B416))&amp;"#~#"&amp;ROUND(C416,0)&amp;"#~#"&amp;K416&amp;"#~#"&amp;L416&amp;"#~#"&amp;M416&amp;"#~#"&amp;N416&amp;"#~#"&amp;O416&amp;"#~#"&amp;P416&amp;"#~#"&amp;N(E416)&amp;"#~#"&amp;N(F416))</f>
        <v/>
      </c>
    </row>
    <row r="417" customFormat="false" ht="15" hidden="false" customHeight="false" outlineLevel="0" collapsed="false">
      <c r="A417" s="17"/>
      <c r="C417" s="18"/>
      <c r="D417" s="18"/>
      <c r="J417" s="19" t="str">
        <f aca="false">IF($A417="","",ROUND(MIN(D417,OldCeil)*DaysOld/DIM+MIN(D417,NewCeil)*DaysNew/DIM,0))</f>
        <v/>
      </c>
      <c r="K417" s="19" t="str">
        <f aca="false">IF($A417="","",IF(UPPER(H417)="Y",ROUND(D417,0),J417))</f>
        <v/>
      </c>
      <c r="L417" s="19" t="str">
        <f aca="false">IF($A417="","",IF(UPPER(G417)="N",0,J417))</f>
        <v/>
      </c>
      <c r="M417" s="19" t="str">
        <f aca="false">IF($A417="","",J417)</f>
        <v/>
      </c>
      <c r="N417" s="19" t="str">
        <f aca="false">IF($A417="","",ROUND(K417*EERate,0))</f>
        <v/>
      </c>
      <c r="O417" s="19" t="str">
        <f aca="false">IF($A417="","",ROUND(L417*EPSRate,0))</f>
        <v/>
      </c>
      <c r="P417" s="19" t="str">
        <f aca="false">IF($A417="","",N417-O417)</f>
        <v/>
      </c>
      <c r="Q417" s="11" t="str">
        <f aca="false">IF($A417="","",IF(LEN(TEXT($A417,"0"))&lt;&gt;12,"UAN not 12 digits",IF(TRIM(B417)="","Name missing",IF(N(E417)&gt;DIM,"NCP &gt; days in month",IF(AND(UPPER(G417)&lt;&gt;"Y",UPPER(G417)&lt;&gt;"N"),"EPS flag must be Y/N",IF(AND(UPPER(H417)&lt;&gt;"Y",UPPER(H417)&lt;&gt;"N"),"Full-wage flag must be Y/N",IF(K417&gt;ROUND(C417,0),"EPF wages &gt; Gross","OK")))))))</f>
        <v/>
      </c>
      <c r="R417" s="11" t="str">
        <f aca="false">IF($A417="","",TEXT($A417,"0")&amp;"#~#"&amp;UPPER(TRIM(B417))&amp;"#~#"&amp;ROUND(C417,0)&amp;"#~#"&amp;K417&amp;"#~#"&amp;L417&amp;"#~#"&amp;M417&amp;"#~#"&amp;N417&amp;"#~#"&amp;O417&amp;"#~#"&amp;P417&amp;"#~#"&amp;N(E417)&amp;"#~#"&amp;N(F417))</f>
        <v/>
      </c>
    </row>
    <row r="418" customFormat="false" ht="15" hidden="false" customHeight="false" outlineLevel="0" collapsed="false">
      <c r="A418" s="17"/>
      <c r="C418" s="18"/>
      <c r="D418" s="18"/>
      <c r="J418" s="19" t="str">
        <f aca="false">IF($A418="","",ROUND(MIN(D418,OldCeil)*DaysOld/DIM+MIN(D418,NewCeil)*DaysNew/DIM,0))</f>
        <v/>
      </c>
      <c r="K418" s="19" t="str">
        <f aca="false">IF($A418="","",IF(UPPER(H418)="Y",ROUND(D418,0),J418))</f>
        <v/>
      </c>
      <c r="L418" s="19" t="str">
        <f aca="false">IF($A418="","",IF(UPPER(G418)="N",0,J418))</f>
        <v/>
      </c>
      <c r="M418" s="19" t="str">
        <f aca="false">IF($A418="","",J418)</f>
        <v/>
      </c>
      <c r="N418" s="19" t="str">
        <f aca="false">IF($A418="","",ROUND(K418*EERate,0))</f>
        <v/>
      </c>
      <c r="O418" s="19" t="str">
        <f aca="false">IF($A418="","",ROUND(L418*EPSRate,0))</f>
        <v/>
      </c>
      <c r="P418" s="19" t="str">
        <f aca="false">IF($A418="","",N418-O418)</f>
        <v/>
      </c>
      <c r="Q418" s="11" t="str">
        <f aca="false">IF($A418="","",IF(LEN(TEXT($A418,"0"))&lt;&gt;12,"UAN not 12 digits",IF(TRIM(B418)="","Name missing",IF(N(E418)&gt;DIM,"NCP &gt; days in month",IF(AND(UPPER(G418)&lt;&gt;"Y",UPPER(G418)&lt;&gt;"N"),"EPS flag must be Y/N",IF(AND(UPPER(H418)&lt;&gt;"Y",UPPER(H418)&lt;&gt;"N"),"Full-wage flag must be Y/N",IF(K418&gt;ROUND(C418,0),"EPF wages &gt; Gross","OK")))))))</f>
        <v/>
      </c>
      <c r="R418" s="11" t="str">
        <f aca="false">IF($A418="","",TEXT($A418,"0")&amp;"#~#"&amp;UPPER(TRIM(B418))&amp;"#~#"&amp;ROUND(C418,0)&amp;"#~#"&amp;K418&amp;"#~#"&amp;L418&amp;"#~#"&amp;M418&amp;"#~#"&amp;N418&amp;"#~#"&amp;O418&amp;"#~#"&amp;P418&amp;"#~#"&amp;N(E418)&amp;"#~#"&amp;N(F418))</f>
        <v/>
      </c>
    </row>
    <row r="419" customFormat="false" ht="15" hidden="false" customHeight="false" outlineLevel="0" collapsed="false">
      <c r="A419" s="17"/>
      <c r="C419" s="18"/>
      <c r="D419" s="18"/>
      <c r="J419" s="19" t="str">
        <f aca="false">IF($A419="","",ROUND(MIN(D419,OldCeil)*DaysOld/DIM+MIN(D419,NewCeil)*DaysNew/DIM,0))</f>
        <v/>
      </c>
      <c r="K419" s="19" t="str">
        <f aca="false">IF($A419="","",IF(UPPER(H419)="Y",ROUND(D419,0),J419))</f>
        <v/>
      </c>
      <c r="L419" s="19" t="str">
        <f aca="false">IF($A419="","",IF(UPPER(G419)="N",0,J419))</f>
        <v/>
      </c>
      <c r="M419" s="19" t="str">
        <f aca="false">IF($A419="","",J419)</f>
        <v/>
      </c>
      <c r="N419" s="19" t="str">
        <f aca="false">IF($A419="","",ROUND(K419*EERate,0))</f>
        <v/>
      </c>
      <c r="O419" s="19" t="str">
        <f aca="false">IF($A419="","",ROUND(L419*EPSRate,0))</f>
        <v/>
      </c>
      <c r="P419" s="19" t="str">
        <f aca="false">IF($A419="","",N419-O419)</f>
        <v/>
      </c>
      <c r="Q419" s="11" t="str">
        <f aca="false">IF($A419="","",IF(LEN(TEXT($A419,"0"))&lt;&gt;12,"UAN not 12 digits",IF(TRIM(B419)="","Name missing",IF(N(E419)&gt;DIM,"NCP &gt; days in month",IF(AND(UPPER(G419)&lt;&gt;"Y",UPPER(G419)&lt;&gt;"N"),"EPS flag must be Y/N",IF(AND(UPPER(H419)&lt;&gt;"Y",UPPER(H419)&lt;&gt;"N"),"Full-wage flag must be Y/N",IF(K419&gt;ROUND(C419,0),"EPF wages &gt; Gross","OK")))))))</f>
        <v/>
      </c>
      <c r="R419" s="11" t="str">
        <f aca="false">IF($A419="","",TEXT($A419,"0")&amp;"#~#"&amp;UPPER(TRIM(B419))&amp;"#~#"&amp;ROUND(C419,0)&amp;"#~#"&amp;K419&amp;"#~#"&amp;L419&amp;"#~#"&amp;M419&amp;"#~#"&amp;N419&amp;"#~#"&amp;O419&amp;"#~#"&amp;P419&amp;"#~#"&amp;N(E419)&amp;"#~#"&amp;N(F419))</f>
        <v/>
      </c>
    </row>
    <row r="420" customFormat="false" ht="15" hidden="false" customHeight="false" outlineLevel="0" collapsed="false">
      <c r="A420" s="17"/>
      <c r="C420" s="18"/>
      <c r="D420" s="18"/>
      <c r="J420" s="19" t="str">
        <f aca="false">IF($A420="","",ROUND(MIN(D420,OldCeil)*DaysOld/DIM+MIN(D420,NewCeil)*DaysNew/DIM,0))</f>
        <v/>
      </c>
      <c r="K420" s="19" t="str">
        <f aca="false">IF($A420="","",IF(UPPER(H420)="Y",ROUND(D420,0),J420))</f>
        <v/>
      </c>
      <c r="L420" s="19" t="str">
        <f aca="false">IF($A420="","",IF(UPPER(G420)="N",0,J420))</f>
        <v/>
      </c>
      <c r="M420" s="19" t="str">
        <f aca="false">IF($A420="","",J420)</f>
        <v/>
      </c>
      <c r="N420" s="19" t="str">
        <f aca="false">IF($A420="","",ROUND(K420*EERate,0))</f>
        <v/>
      </c>
      <c r="O420" s="19" t="str">
        <f aca="false">IF($A420="","",ROUND(L420*EPSRate,0))</f>
        <v/>
      </c>
      <c r="P420" s="19" t="str">
        <f aca="false">IF($A420="","",N420-O420)</f>
        <v/>
      </c>
      <c r="Q420" s="11" t="str">
        <f aca="false">IF($A420="","",IF(LEN(TEXT($A420,"0"))&lt;&gt;12,"UAN not 12 digits",IF(TRIM(B420)="","Name missing",IF(N(E420)&gt;DIM,"NCP &gt; days in month",IF(AND(UPPER(G420)&lt;&gt;"Y",UPPER(G420)&lt;&gt;"N"),"EPS flag must be Y/N",IF(AND(UPPER(H420)&lt;&gt;"Y",UPPER(H420)&lt;&gt;"N"),"Full-wage flag must be Y/N",IF(K420&gt;ROUND(C420,0),"EPF wages &gt; Gross","OK")))))))</f>
        <v/>
      </c>
      <c r="R420" s="11" t="str">
        <f aca="false">IF($A420="","",TEXT($A420,"0")&amp;"#~#"&amp;UPPER(TRIM(B420))&amp;"#~#"&amp;ROUND(C420,0)&amp;"#~#"&amp;K420&amp;"#~#"&amp;L420&amp;"#~#"&amp;M420&amp;"#~#"&amp;N420&amp;"#~#"&amp;O420&amp;"#~#"&amp;P420&amp;"#~#"&amp;N(E420)&amp;"#~#"&amp;N(F420))</f>
        <v/>
      </c>
    </row>
    <row r="421" customFormat="false" ht="15" hidden="false" customHeight="false" outlineLevel="0" collapsed="false">
      <c r="A421" s="17"/>
      <c r="C421" s="18"/>
      <c r="D421" s="18"/>
      <c r="J421" s="19" t="str">
        <f aca="false">IF($A421="","",ROUND(MIN(D421,OldCeil)*DaysOld/DIM+MIN(D421,NewCeil)*DaysNew/DIM,0))</f>
        <v/>
      </c>
      <c r="K421" s="19" t="str">
        <f aca="false">IF($A421="","",IF(UPPER(H421)="Y",ROUND(D421,0),J421))</f>
        <v/>
      </c>
      <c r="L421" s="19" t="str">
        <f aca="false">IF($A421="","",IF(UPPER(G421)="N",0,J421))</f>
        <v/>
      </c>
      <c r="M421" s="19" t="str">
        <f aca="false">IF($A421="","",J421)</f>
        <v/>
      </c>
      <c r="N421" s="19" t="str">
        <f aca="false">IF($A421="","",ROUND(K421*EERate,0))</f>
        <v/>
      </c>
      <c r="O421" s="19" t="str">
        <f aca="false">IF($A421="","",ROUND(L421*EPSRate,0))</f>
        <v/>
      </c>
      <c r="P421" s="19" t="str">
        <f aca="false">IF($A421="","",N421-O421)</f>
        <v/>
      </c>
      <c r="Q421" s="11" t="str">
        <f aca="false">IF($A421="","",IF(LEN(TEXT($A421,"0"))&lt;&gt;12,"UAN not 12 digits",IF(TRIM(B421)="","Name missing",IF(N(E421)&gt;DIM,"NCP &gt; days in month",IF(AND(UPPER(G421)&lt;&gt;"Y",UPPER(G421)&lt;&gt;"N"),"EPS flag must be Y/N",IF(AND(UPPER(H421)&lt;&gt;"Y",UPPER(H421)&lt;&gt;"N"),"Full-wage flag must be Y/N",IF(K421&gt;ROUND(C421,0),"EPF wages &gt; Gross","OK")))))))</f>
        <v/>
      </c>
      <c r="R421" s="11" t="str">
        <f aca="false">IF($A421="","",TEXT($A421,"0")&amp;"#~#"&amp;UPPER(TRIM(B421))&amp;"#~#"&amp;ROUND(C421,0)&amp;"#~#"&amp;K421&amp;"#~#"&amp;L421&amp;"#~#"&amp;M421&amp;"#~#"&amp;N421&amp;"#~#"&amp;O421&amp;"#~#"&amp;P421&amp;"#~#"&amp;N(E421)&amp;"#~#"&amp;N(F421))</f>
        <v/>
      </c>
    </row>
    <row r="422" customFormat="false" ht="15" hidden="false" customHeight="false" outlineLevel="0" collapsed="false">
      <c r="A422" s="17"/>
      <c r="C422" s="18"/>
      <c r="D422" s="18"/>
      <c r="J422" s="19" t="str">
        <f aca="false">IF($A422="","",ROUND(MIN(D422,OldCeil)*DaysOld/DIM+MIN(D422,NewCeil)*DaysNew/DIM,0))</f>
        <v/>
      </c>
      <c r="K422" s="19" t="str">
        <f aca="false">IF($A422="","",IF(UPPER(H422)="Y",ROUND(D422,0),J422))</f>
        <v/>
      </c>
      <c r="L422" s="19" t="str">
        <f aca="false">IF($A422="","",IF(UPPER(G422)="N",0,J422))</f>
        <v/>
      </c>
      <c r="M422" s="19" t="str">
        <f aca="false">IF($A422="","",J422)</f>
        <v/>
      </c>
      <c r="N422" s="19" t="str">
        <f aca="false">IF($A422="","",ROUND(K422*EERate,0))</f>
        <v/>
      </c>
      <c r="O422" s="19" t="str">
        <f aca="false">IF($A422="","",ROUND(L422*EPSRate,0))</f>
        <v/>
      </c>
      <c r="P422" s="19" t="str">
        <f aca="false">IF($A422="","",N422-O422)</f>
        <v/>
      </c>
      <c r="Q422" s="11" t="str">
        <f aca="false">IF($A422="","",IF(LEN(TEXT($A422,"0"))&lt;&gt;12,"UAN not 12 digits",IF(TRIM(B422)="","Name missing",IF(N(E422)&gt;DIM,"NCP &gt; days in month",IF(AND(UPPER(G422)&lt;&gt;"Y",UPPER(G422)&lt;&gt;"N"),"EPS flag must be Y/N",IF(AND(UPPER(H422)&lt;&gt;"Y",UPPER(H422)&lt;&gt;"N"),"Full-wage flag must be Y/N",IF(K422&gt;ROUND(C422,0),"EPF wages &gt; Gross","OK")))))))</f>
        <v/>
      </c>
      <c r="R422" s="11" t="str">
        <f aca="false">IF($A422="","",TEXT($A422,"0")&amp;"#~#"&amp;UPPER(TRIM(B422))&amp;"#~#"&amp;ROUND(C422,0)&amp;"#~#"&amp;K422&amp;"#~#"&amp;L422&amp;"#~#"&amp;M422&amp;"#~#"&amp;N422&amp;"#~#"&amp;O422&amp;"#~#"&amp;P422&amp;"#~#"&amp;N(E422)&amp;"#~#"&amp;N(F422))</f>
        <v/>
      </c>
    </row>
    <row r="423" customFormat="false" ht="15" hidden="false" customHeight="false" outlineLevel="0" collapsed="false">
      <c r="A423" s="17"/>
      <c r="C423" s="18"/>
      <c r="D423" s="18"/>
      <c r="J423" s="19" t="str">
        <f aca="false">IF($A423="","",ROUND(MIN(D423,OldCeil)*DaysOld/DIM+MIN(D423,NewCeil)*DaysNew/DIM,0))</f>
        <v/>
      </c>
      <c r="K423" s="19" t="str">
        <f aca="false">IF($A423="","",IF(UPPER(H423)="Y",ROUND(D423,0),J423))</f>
        <v/>
      </c>
      <c r="L423" s="19" t="str">
        <f aca="false">IF($A423="","",IF(UPPER(G423)="N",0,J423))</f>
        <v/>
      </c>
      <c r="M423" s="19" t="str">
        <f aca="false">IF($A423="","",J423)</f>
        <v/>
      </c>
      <c r="N423" s="19" t="str">
        <f aca="false">IF($A423="","",ROUND(K423*EERate,0))</f>
        <v/>
      </c>
      <c r="O423" s="19" t="str">
        <f aca="false">IF($A423="","",ROUND(L423*EPSRate,0))</f>
        <v/>
      </c>
      <c r="P423" s="19" t="str">
        <f aca="false">IF($A423="","",N423-O423)</f>
        <v/>
      </c>
      <c r="Q423" s="11" t="str">
        <f aca="false">IF($A423="","",IF(LEN(TEXT($A423,"0"))&lt;&gt;12,"UAN not 12 digits",IF(TRIM(B423)="","Name missing",IF(N(E423)&gt;DIM,"NCP &gt; days in month",IF(AND(UPPER(G423)&lt;&gt;"Y",UPPER(G423)&lt;&gt;"N"),"EPS flag must be Y/N",IF(AND(UPPER(H423)&lt;&gt;"Y",UPPER(H423)&lt;&gt;"N"),"Full-wage flag must be Y/N",IF(K423&gt;ROUND(C423,0),"EPF wages &gt; Gross","OK")))))))</f>
        <v/>
      </c>
      <c r="R423" s="11" t="str">
        <f aca="false">IF($A423="","",TEXT($A423,"0")&amp;"#~#"&amp;UPPER(TRIM(B423))&amp;"#~#"&amp;ROUND(C423,0)&amp;"#~#"&amp;K423&amp;"#~#"&amp;L423&amp;"#~#"&amp;M423&amp;"#~#"&amp;N423&amp;"#~#"&amp;O423&amp;"#~#"&amp;P423&amp;"#~#"&amp;N(E423)&amp;"#~#"&amp;N(F423))</f>
        <v/>
      </c>
    </row>
    <row r="424" customFormat="false" ht="15" hidden="false" customHeight="false" outlineLevel="0" collapsed="false">
      <c r="A424" s="17"/>
      <c r="C424" s="18"/>
      <c r="D424" s="18"/>
      <c r="J424" s="19" t="str">
        <f aca="false">IF($A424="","",ROUND(MIN(D424,OldCeil)*DaysOld/DIM+MIN(D424,NewCeil)*DaysNew/DIM,0))</f>
        <v/>
      </c>
      <c r="K424" s="19" t="str">
        <f aca="false">IF($A424="","",IF(UPPER(H424)="Y",ROUND(D424,0),J424))</f>
        <v/>
      </c>
      <c r="L424" s="19" t="str">
        <f aca="false">IF($A424="","",IF(UPPER(G424)="N",0,J424))</f>
        <v/>
      </c>
      <c r="M424" s="19" t="str">
        <f aca="false">IF($A424="","",J424)</f>
        <v/>
      </c>
      <c r="N424" s="19" t="str">
        <f aca="false">IF($A424="","",ROUND(K424*EERate,0))</f>
        <v/>
      </c>
      <c r="O424" s="19" t="str">
        <f aca="false">IF($A424="","",ROUND(L424*EPSRate,0))</f>
        <v/>
      </c>
      <c r="P424" s="19" t="str">
        <f aca="false">IF($A424="","",N424-O424)</f>
        <v/>
      </c>
      <c r="Q424" s="11" t="str">
        <f aca="false">IF($A424="","",IF(LEN(TEXT($A424,"0"))&lt;&gt;12,"UAN not 12 digits",IF(TRIM(B424)="","Name missing",IF(N(E424)&gt;DIM,"NCP &gt; days in month",IF(AND(UPPER(G424)&lt;&gt;"Y",UPPER(G424)&lt;&gt;"N"),"EPS flag must be Y/N",IF(AND(UPPER(H424)&lt;&gt;"Y",UPPER(H424)&lt;&gt;"N"),"Full-wage flag must be Y/N",IF(K424&gt;ROUND(C424,0),"EPF wages &gt; Gross","OK")))))))</f>
        <v/>
      </c>
      <c r="R424" s="11" t="str">
        <f aca="false">IF($A424="","",TEXT($A424,"0")&amp;"#~#"&amp;UPPER(TRIM(B424))&amp;"#~#"&amp;ROUND(C424,0)&amp;"#~#"&amp;K424&amp;"#~#"&amp;L424&amp;"#~#"&amp;M424&amp;"#~#"&amp;N424&amp;"#~#"&amp;O424&amp;"#~#"&amp;P424&amp;"#~#"&amp;N(E424)&amp;"#~#"&amp;N(F424))</f>
        <v/>
      </c>
    </row>
    <row r="425" customFormat="false" ht="15" hidden="false" customHeight="false" outlineLevel="0" collapsed="false">
      <c r="A425" s="17"/>
      <c r="C425" s="18"/>
      <c r="D425" s="18"/>
      <c r="J425" s="19" t="str">
        <f aca="false">IF($A425="","",ROUND(MIN(D425,OldCeil)*DaysOld/DIM+MIN(D425,NewCeil)*DaysNew/DIM,0))</f>
        <v/>
      </c>
      <c r="K425" s="19" t="str">
        <f aca="false">IF($A425="","",IF(UPPER(H425)="Y",ROUND(D425,0),J425))</f>
        <v/>
      </c>
      <c r="L425" s="19" t="str">
        <f aca="false">IF($A425="","",IF(UPPER(G425)="N",0,J425))</f>
        <v/>
      </c>
      <c r="M425" s="19" t="str">
        <f aca="false">IF($A425="","",J425)</f>
        <v/>
      </c>
      <c r="N425" s="19" t="str">
        <f aca="false">IF($A425="","",ROUND(K425*EERate,0))</f>
        <v/>
      </c>
      <c r="O425" s="19" t="str">
        <f aca="false">IF($A425="","",ROUND(L425*EPSRate,0))</f>
        <v/>
      </c>
      <c r="P425" s="19" t="str">
        <f aca="false">IF($A425="","",N425-O425)</f>
        <v/>
      </c>
      <c r="Q425" s="11" t="str">
        <f aca="false">IF($A425="","",IF(LEN(TEXT($A425,"0"))&lt;&gt;12,"UAN not 12 digits",IF(TRIM(B425)="","Name missing",IF(N(E425)&gt;DIM,"NCP &gt; days in month",IF(AND(UPPER(G425)&lt;&gt;"Y",UPPER(G425)&lt;&gt;"N"),"EPS flag must be Y/N",IF(AND(UPPER(H425)&lt;&gt;"Y",UPPER(H425)&lt;&gt;"N"),"Full-wage flag must be Y/N",IF(K425&gt;ROUND(C425,0),"EPF wages &gt; Gross","OK")))))))</f>
        <v/>
      </c>
      <c r="R425" s="11" t="str">
        <f aca="false">IF($A425="","",TEXT($A425,"0")&amp;"#~#"&amp;UPPER(TRIM(B425))&amp;"#~#"&amp;ROUND(C425,0)&amp;"#~#"&amp;K425&amp;"#~#"&amp;L425&amp;"#~#"&amp;M425&amp;"#~#"&amp;N425&amp;"#~#"&amp;O425&amp;"#~#"&amp;P425&amp;"#~#"&amp;N(E425)&amp;"#~#"&amp;N(F425))</f>
        <v/>
      </c>
    </row>
    <row r="426" customFormat="false" ht="15" hidden="false" customHeight="false" outlineLevel="0" collapsed="false">
      <c r="A426" s="17"/>
      <c r="C426" s="18"/>
      <c r="D426" s="18"/>
      <c r="J426" s="19" t="str">
        <f aca="false">IF($A426="","",ROUND(MIN(D426,OldCeil)*DaysOld/DIM+MIN(D426,NewCeil)*DaysNew/DIM,0))</f>
        <v/>
      </c>
      <c r="K426" s="19" t="str">
        <f aca="false">IF($A426="","",IF(UPPER(H426)="Y",ROUND(D426,0),J426))</f>
        <v/>
      </c>
      <c r="L426" s="19" t="str">
        <f aca="false">IF($A426="","",IF(UPPER(G426)="N",0,J426))</f>
        <v/>
      </c>
      <c r="M426" s="19" t="str">
        <f aca="false">IF($A426="","",J426)</f>
        <v/>
      </c>
      <c r="N426" s="19" t="str">
        <f aca="false">IF($A426="","",ROUND(K426*EERate,0))</f>
        <v/>
      </c>
      <c r="O426" s="19" t="str">
        <f aca="false">IF($A426="","",ROUND(L426*EPSRate,0))</f>
        <v/>
      </c>
      <c r="P426" s="19" t="str">
        <f aca="false">IF($A426="","",N426-O426)</f>
        <v/>
      </c>
      <c r="Q426" s="11" t="str">
        <f aca="false">IF($A426="","",IF(LEN(TEXT($A426,"0"))&lt;&gt;12,"UAN not 12 digits",IF(TRIM(B426)="","Name missing",IF(N(E426)&gt;DIM,"NCP &gt; days in month",IF(AND(UPPER(G426)&lt;&gt;"Y",UPPER(G426)&lt;&gt;"N"),"EPS flag must be Y/N",IF(AND(UPPER(H426)&lt;&gt;"Y",UPPER(H426)&lt;&gt;"N"),"Full-wage flag must be Y/N",IF(K426&gt;ROUND(C426,0),"EPF wages &gt; Gross","OK")))))))</f>
        <v/>
      </c>
      <c r="R426" s="11" t="str">
        <f aca="false">IF($A426="","",TEXT($A426,"0")&amp;"#~#"&amp;UPPER(TRIM(B426))&amp;"#~#"&amp;ROUND(C426,0)&amp;"#~#"&amp;K426&amp;"#~#"&amp;L426&amp;"#~#"&amp;M426&amp;"#~#"&amp;N426&amp;"#~#"&amp;O426&amp;"#~#"&amp;P426&amp;"#~#"&amp;N(E426)&amp;"#~#"&amp;N(F426))</f>
        <v/>
      </c>
    </row>
    <row r="427" customFormat="false" ht="15" hidden="false" customHeight="false" outlineLevel="0" collapsed="false">
      <c r="A427" s="17"/>
      <c r="C427" s="18"/>
      <c r="D427" s="18"/>
      <c r="J427" s="19" t="str">
        <f aca="false">IF($A427="","",ROUND(MIN(D427,OldCeil)*DaysOld/DIM+MIN(D427,NewCeil)*DaysNew/DIM,0))</f>
        <v/>
      </c>
      <c r="K427" s="19" t="str">
        <f aca="false">IF($A427="","",IF(UPPER(H427)="Y",ROUND(D427,0),J427))</f>
        <v/>
      </c>
      <c r="L427" s="19" t="str">
        <f aca="false">IF($A427="","",IF(UPPER(G427)="N",0,J427))</f>
        <v/>
      </c>
      <c r="M427" s="19" t="str">
        <f aca="false">IF($A427="","",J427)</f>
        <v/>
      </c>
      <c r="N427" s="19" t="str">
        <f aca="false">IF($A427="","",ROUND(K427*EERate,0))</f>
        <v/>
      </c>
      <c r="O427" s="19" t="str">
        <f aca="false">IF($A427="","",ROUND(L427*EPSRate,0))</f>
        <v/>
      </c>
      <c r="P427" s="19" t="str">
        <f aca="false">IF($A427="","",N427-O427)</f>
        <v/>
      </c>
      <c r="Q427" s="11" t="str">
        <f aca="false">IF($A427="","",IF(LEN(TEXT($A427,"0"))&lt;&gt;12,"UAN not 12 digits",IF(TRIM(B427)="","Name missing",IF(N(E427)&gt;DIM,"NCP &gt; days in month",IF(AND(UPPER(G427)&lt;&gt;"Y",UPPER(G427)&lt;&gt;"N"),"EPS flag must be Y/N",IF(AND(UPPER(H427)&lt;&gt;"Y",UPPER(H427)&lt;&gt;"N"),"Full-wage flag must be Y/N",IF(K427&gt;ROUND(C427,0),"EPF wages &gt; Gross","OK")))))))</f>
        <v/>
      </c>
      <c r="R427" s="11" t="str">
        <f aca="false">IF($A427="","",TEXT($A427,"0")&amp;"#~#"&amp;UPPER(TRIM(B427))&amp;"#~#"&amp;ROUND(C427,0)&amp;"#~#"&amp;K427&amp;"#~#"&amp;L427&amp;"#~#"&amp;M427&amp;"#~#"&amp;N427&amp;"#~#"&amp;O427&amp;"#~#"&amp;P427&amp;"#~#"&amp;N(E427)&amp;"#~#"&amp;N(F427))</f>
        <v/>
      </c>
    </row>
    <row r="428" customFormat="false" ht="15" hidden="false" customHeight="false" outlineLevel="0" collapsed="false">
      <c r="A428" s="17"/>
      <c r="C428" s="18"/>
      <c r="D428" s="18"/>
      <c r="J428" s="19" t="str">
        <f aca="false">IF($A428="","",ROUND(MIN(D428,OldCeil)*DaysOld/DIM+MIN(D428,NewCeil)*DaysNew/DIM,0))</f>
        <v/>
      </c>
      <c r="K428" s="19" t="str">
        <f aca="false">IF($A428="","",IF(UPPER(H428)="Y",ROUND(D428,0),J428))</f>
        <v/>
      </c>
      <c r="L428" s="19" t="str">
        <f aca="false">IF($A428="","",IF(UPPER(G428)="N",0,J428))</f>
        <v/>
      </c>
      <c r="M428" s="19" t="str">
        <f aca="false">IF($A428="","",J428)</f>
        <v/>
      </c>
      <c r="N428" s="19" t="str">
        <f aca="false">IF($A428="","",ROUND(K428*EERate,0))</f>
        <v/>
      </c>
      <c r="O428" s="19" t="str">
        <f aca="false">IF($A428="","",ROUND(L428*EPSRate,0))</f>
        <v/>
      </c>
      <c r="P428" s="19" t="str">
        <f aca="false">IF($A428="","",N428-O428)</f>
        <v/>
      </c>
      <c r="Q428" s="11" t="str">
        <f aca="false">IF($A428="","",IF(LEN(TEXT($A428,"0"))&lt;&gt;12,"UAN not 12 digits",IF(TRIM(B428)="","Name missing",IF(N(E428)&gt;DIM,"NCP &gt; days in month",IF(AND(UPPER(G428)&lt;&gt;"Y",UPPER(G428)&lt;&gt;"N"),"EPS flag must be Y/N",IF(AND(UPPER(H428)&lt;&gt;"Y",UPPER(H428)&lt;&gt;"N"),"Full-wage flag must be Y/N",IF(K428&gt;ROUND(C428,0),"EPF wages &gt; Gross","OK")))))))</f>
        <v/>
      </c>
      <c r="R428" s="11" t="str">
        <f aca="false">IF($A428="","",TEXT($A428,"0")&amp;"#~#"&amp;UPPER(TRIM(B428))&amp;"#~#"&amp;ROUND(C428,0)&amp;"#~#"&amp;K428&amp;"#~#"&amp;L428&amp;"#~#"&amp;M428&amp;"#~#"&amp;N428&amp;"#~#"&amp;O428&amp;"#~#"&amp;P428&amp;"#~#"&amp;N(E428)&amp;"#~#"&amp;N(F428))</f>
        <v/>
      </c>
    </row>
    <row r="429" customFormat="false" ht="15" hidden="false" customHeight="false" outlineLevel="0" collapsed="false">
      <c r="A429" s="17"/>
      <c r="C429" s="18"/>
      <c r="D429" s="18"/>
      <c r="J429" s="19" t="str">
        <f aca="false">IF($A429="","",ROUND(MIN(D429,OldCeil)*DaysOld/DIM+MIN(D429,NewCeil)*DaysNew/DIM,0))</f>
        <v/>
      </c>
      <c r="K429" s="19" t="str">
        <f aca="false">IF($A429="","",IF(UPPER(H429)="Y",ROUND(D429,0),J429))</f>
        <v/>
      </c>
      <c r="L429" s="19" t="str">
        <f aca="false">IF($A429="","",IF(UPPER(G429)="N",0,J429))</f>
        <v/>
      </c>
      <c r="M429" s="19" t="str">
        <f aca="false">IF($A429="","",J429)</f>
        <v/>
      </c>
      <c r="N429" s="19" t="str">
        <f aca="false">IF($A429="","",ROUND(K429*EERate,0))</f>
        <v/>
      </c>
      <c r="O429" s="19" t="str">
        <f aca="false">IF($A429="","",ROUND(L429*EPSRate,0))</f>
        <v/>
      </c>
      <c r="P429" s="19" t="str">
        <f aca="false">IF($A429="","",N429-O429)</f>
        <v/>
      </c>
      <c r="Q429" s="11" t="str">
        <f aca="false">IF($A429="","",IF(LEN(TEXT($A429,"0"))&lt;&gt;12,"UAN not 12 digits",IF(TRIM(B429)="","Name missing",IF(N(E429)&gt;DIM,"NCP &gt; days in month",IF(AND(UPPER(G429)&lt;&gt;"Y",UPPER(G429)&lt;&gt;"N"),"EPS flag must be Y/N",IF(AND(UPPER(H429)&lt;&gt;"Y",UPPER(H429)&lt;&gt;"N"),"Full-wage flag must be Y/N",IF(K429&gt;ROUND(C429,0),"EPF wages &gt; Gross","OK")))))))</f>
        <v/>
      </c>
      <c r="R429" s="11" t="str">
        <f aca="false">IF($A429="","",TEXT($A429,"0")&amp;"#~#"&amp;UPPER(TRIM(B429))&amp;"#~#"&amp;ROUND(C429,0)&amp;"#~#"&amp;K429&amp;"#~#"&amp;L429&amp;"#~#"&amp;M429&amp;"#~#"&amp;N429&amp;"#~#"&amp;O429&amp;"#~#"&amp;P429&amp;"#~#"&amp;N(E429)&amp;"#~#"&amp;N(F429))</f>
        <v/>
      </c>
    </row>
    <row r="430" customFormat="false" ht="15" hidden="false" customHeight="false" outlineLevel="0" collapsed="false">
      <c r="A430" s="17"/>
      <c r="C430" s="18"/>
      <c r="D430" s="18"/>
      <c r="J430" s="19" t="str">
        <f aca="false">IF($A430="","",ROUND(MIN(D430,OldCeil)*DaysOld/DIM+MIN(D430,NewCeil)*DaysNew/DIM,0))</f>
        <v/>
      </c>
      <c r="K430" s="19" t="str">
        <f aca="false">IF($A430="","",IF(UPPER(H430)="Y",ROUND(D430,0),J430))</f>
        <v/>
      </c>
      <c r="L430" s="19" t="str">
        <f aca="false">IF($A430="","",IF(UPPER(G430)="N",0,J430))</f>
        <v/>
      </c>
      <c r="M430" s="19" t="str">
        <f aca="false">IF($A430="","",J430)</f>
        <v/>
      </c>
      <c r="N430" s="19" t="str">
        <f aca="false">IF($A430="","",ROUND(K430*EERate,0))</f>
        <v/>
      </c>
      <c r="O430" s="19" t="str">
        <f aca="false">IF($A430="","",ROUND(L430*EPSRate,0))</f>
        <v/>
      </c>
      <c r="P430" s="19" t="str">
        <f aca="false">IF($A430="","",N430-O430)</f>
        <v/>
      </c>
      <c r="Q430" s="11" t="str">
        <f aca="false">IF($A430="","",IF(LEN(TEXT($A430,"0"))&lt;&gt;12,"UAN not 12 digits",IF(TRIM(B430)="","Name missing",IF(N(E430)&gt;DIM,"NCP &gt; days in month",IF(AND(UPPER(G430)&lt;&gt;"Y",UPPER(G430)&lt;&gt;"N"),"EPS flag must be Y/N",IF(AND(UPPER(H430)&lt;&gt;"Y",UPPER(H430)&lt;&gt;"N"),"Full-wage flag must be Y/N",IF(K430&gt;ROUND(C430,0),"EPF wages &gt; Gross","OK")))))))</f>
        <v/>
      </c>
      <c r="R430" s="11" t="str">
        <f aca="false">IF($A430="","",TEXT($A430,"0")&amp;"#~#"&amp;UPPER(TRIM(B430))&amp;"#~#"&amp;ROUND(C430,0)&amp;"#~#"&amp;K430&amp;"#~#"&amp;L430&amp;"#~#"&amp;M430&amp;"#~#"&amp;N430&amp;"#~#"&amp;O430&amp;"#~#"&amp;P430&amp;"#~#"&amp;N(E430)&amp;"#~#"&amp;N(F430))</f>
        <v/>
      </c>
    </row>
    <row r="431" customFormat="false" ht="15" hidden="false" customHeight="false" outlineLevel="0" collapsed="false">
      <c r="A431" s="17"/>
      <c r="C431" s="18"/>
      <c r="D431" s="18"/>
      <c r="J431" s="19" t="str">
        <f aca="false">IF($A431="","",ROUND(MIN(D431,OldCeil)*DaysOld/DIM+MIN(D431,NewCeil)*DaysNew/DIM,0))</f>
        <v/>
      </c>
      <c r="K431" s="19" t="str">
        <f aca="false">IF($A431="","",IF(UPPER(H431)="Y",ROUND(D431,0),J431))</f>
        <v/>
      </c>
      <c r="L431" s="19" t="str">
        <f aca="false">IF($A431="","",IF(UPPER(G431)="N",0,J431))</f>
        <v/>
      </c>
      <c r="M431" s="19" t="str">
        <f aca="false">IF($A431="","",J431)</f>
        <v/>
      </c>
      <c r="N431" s="19" t="str">
        <f aca="false">IF($A431="","",ROUND(K431*EERate,0))</f>
        <v/>
      </c>
      <c r="O431" s="19" t="str">
        <f aca="false">IF($A431="","",ROUND(L431*EPSRate,0))</f>
        <v/>
      </c>
      <c r="P431" s="19" t="str">
        <f aca="false">IF($A431="","",N431-O431)</f>
        <v/>
      </c>
      <c r="Q431" s="11" t="str">
        <f aca="false">IF($A431="","",IF(LEN(TEXT($A431,"0"))&lt;&gt;12,"UAN not 12 digits",IF(TRIM(B431)="","Name missing",IF(N(E431)&gt;DIM,"NCP &gt; days in month",IF(AND(UPPER(G431)&lt;&gt;"Y",UPPER(G431)&lt;&gt;"N"),"EPS flag must be Y/N",IF(AND(UPPER(H431)&lt;&gt;"Y",UPPER(H431)&lt;&gt;"N"),"Full-wage flag must be Y/N",IF(K431&gt;ROUND(C431,0),"EPF wages &gt; Gross","OK")))))))</f>
        <v/>
      </c>
      <c r="R431" s="11" t="str">
        <f aca="false">IF($A431="","",TEXT($A431,"0")&amp;"#~#"&amp;UPPER(TRIM(B431))&amp;"#~#"&amp;ROUND(C431,0)&amp;"#~#"&amp;K431&amp;"#~#"&amp;L431&amp;"#~#"&amp;M431&amp;"#~#"&amp;N431&amp;"#~#"&amp;O431&amp;"#~#"&amp;P431&amp;"#~#"&amp;N(E431)&amp;"#~#"&amp;N(F431))</f>
        <v/>
      </c>
    </row>
    <row r="432" customFormat="false" ht="15" hidden="false" customHeight="false" outlineLevel="0" collapsed="false">
      <c r="A432" s="17"/>
      <c r="C432" s="18"/>
      <c r="D432" s="18"/>
      <c r="J432" s="19" t="str">
        <f aca="false">IF($A432="","",ROUND(MIN(D432,OldCeil)*DaysOld/DIM+MIN(D432,NewCeil)*DaysNew/DIM,0))</f>
        <v/>
      </c>
      <c r="K432" s="19" t="str">
        <f aca="false">IF($A432="","",IF(UPPER(H432)="Y",ROUND(D432,0),J432))</f>
        <v/>
      </c>
      <c r="L432" s="19" t="str">
        <f aca="false">IF($A432="","",IF(UPPER(G432)="N",0,J432))</f>
        <v/>
      </c>
      <c r="M432" s="19" t="str">
        <f aca="false">IF($A432="","",J432)</f>
        <v/>
      </c>
      <c r="N432" s="19" t="str">
        <f aca="false">IF($A432="","",ROUND(K432*EERate,0))</f>
        <v/>
      </c>
      <c r="O432" s="19" t="str">
        <f aca="false">IF($A432="","",ROUND(L432*EPSRate,0))</f>
        <v/>
      </c>
      <c r="P432" s="19" t="str">
        <f aca="false">IF($A432="","",N432-O432)</f>
        <v/>
      </c>
      <c r="Q432" s="11" t="str">
        <f aca="false">IF($A432="","",IF(LEN(TEXT($A432,"0"))&lt;&gt;12,"UAN not 12 digits",IF(TRIM(B432)="","Name missing",IF(N(E432)&gt;DIM,"NCP &gt; days in month",IF(AND(UPPER(G432)&lt;&gt;"Y",UPPER(G432)&lt;&gt;"N"),"EPS flag must be Y/N",IF(AND(UPPER(H432)&lt;&gt;"Y",UPPER(H432)&lt;&gt;"N"),"Full-wage flag must be Y/N",IF(K432&gt;ROUND(C432,0),"EPF wages &gt; Gross","OK")))))))</f>
        <v/>
      </c>
      <c r="R432" s="11" t="str">
        <f aca="false">IF($A432="","",TEXT($A432,"0")&amp;"#~#"&amp;UPPER(TRIM(B432))&amp;"#~#"&amp;ROUND(C432,0)&amp;"#~#"&amp;K432&amp;"#~#"&amp;L432&amp;"#~#"&amp;M432&amp;"#~#"&amp;N432&amp;"#~#"&amp;O432&amp;"#~#"&amp;P432&amp;"#~#"&amp;N(E432)&amp;"#~#"&amp;N(F432))</f>
        <v/>
      </c>
    </row>
    <row r="433" customFormat="false" ht="15" hidden="false" customHeight="false" outlineLevel="0" collapsed="false">
      <c r="A433" s="17"/>
      <c r="C433" s="18"/>
      <c r="D433" s="18"/>
      <c r="J433" s="19" t="str">
        <f aca="false">IF($A433="","",ROUND(MIN(D433,OldCeil)*DaysOld/DIM+MIN(D433,NewCeil)*DaysNew/DIM,0))</f>
        <v/>
      </c>
      <c r="K433" s="19" t="str">
        <f aca="false">IF($A433="","",IF(UPPER(H433)="Y",ROUND(D433,0),J433))</f>
        <v/>
      </c>
      <c r="L433" s="19" t="str">
        <f aca="false">IF($A433="","",IF(UPPER(G433)="N",0,J433))</f>
        <v/>
      </c>
      <c r="M433" s="19" t="str">
        <f aca="false">IF($A433="","",J433)</f>
        <v/>
      </c>
      <c r="N433" s="19" t="str">
        <f aca="false">IF($A433="","",ROUND(K433*EERate,0))</f>
        <v/>
      </c>
      <c r="O433" s="19" t="str">
        <f aca="false">IF($A433="","",ROUND(L433*EPSRate,0))</f>
        <v/>
      </c>
      <c r="P433" s="19" t="str">
        <f aca="false">IF($A433="","",N433-O433)</f>
        <v/>
      </c>
      <c r="Q433" s="11" t="str">
        <f aca="false">IF($A433="","",IF(LEN(TEXT($A433,"0"))&lt;&gt;12,"UAN not 12 digits",IF(TRIM(B433)="","Name missing",IF(N(E433)&gt;DIM,"NCP &gt; days in month",IF(AND(UPPER(G433)&lt;&gt;"Y",UPPER(G433)&lt;&gt;"N"),"EPS flag must be Y/N",IF(AND(UPPER(H433)&lt;&gt;"Y",UPPER(H433)&lt;&gt;"N"),"Full-wage flag must be Y/N",IF(K433&gt;ROUND(C433,0),"EPF wages &gt; Gross","OK")))))))</f>
        <v/>
      </c>
      <c r="R433" s="11" t="str">
        <f aca="false">IF($A433="","",TEXT($A433,"0")&amp;"#~#"&amp;UPPER(TRIM(B433))&amp;"#~#"&amp;ROUND(C433,0)&amp;"#~#"&amp;K433&amp;"#~#"&amp;L433&amp;"#~#"&amp;M433&amp;"#~#"&amp;N433&amp;"#~#"&amp;O433&amp;"#~#"&amp;P433&amp;"#~#"&amp;N(E433)&amp;"#~#"&amp;N(F433))</f>
        <v/>
      </c>
    </row>
    <row r="434" customFormat="false" ht="15" hidden="false" customHeight="false" outlineLevel="0" collapsed="false">
      <c r="A434" s="17"/>
      <c r="C434" s="18"/>
      <c r="D434" s="18"/>
      <c r="J434" s="19" t="str">
        <f aca="false">IF($A434="","",ROUND(MIN(D434,OldCeil)*DaysOld/DIM+MIN(D434,NewCeil)*DaysNew/DIM,0))</f>
        <v/>
      </c>
      <c r="K434" s="19" t="str">
        <f aca="false">IF($A434="","",IF(UPPER(H434)="Y",ROUND(D434,0),J434))</f>
        <v/>
      </c>
      <c r="L434" s="19" t="str">
        <f aca="false">IF($A434="","",IF(UPPER(G434)="N",0,J434))</f>
        <v/>
      </c>
      <c r="M434" s="19" t="str">
        <f aca="false">IF($A434="","",J434)</f>
        <v/>
      </c>
      <c r="N434" s="19" t="str">
        <f aca="false">IF($A434="","",ROUND(K434*EERate,0))</f>
        <v/>
      </c>
      <c r="O434" s="19" t="str">
        <f aca="false">IF($A434="","",ROUND(L434*EPSRate,0))</f>
        <v/>
      </c>
      <c r="P434" s="19" t="str">
        <f aca="false">IF($A434="","",N434-O434)</f>
        <v/>
      </c>
      <c r="Q434" s="11" t="str">
        <f aca="false">IF($A434="","",IF(LEN(TEXT($A434,"0"))&lt;&gt;12,"UAN not 12 digits",IF(TRIM(B434)="","Name missing",IF(N(E434)&gt;DIM,"NCP &gt; days in month",IF(AND(UPPER(G434)&lt;&gt;"Y",UPPER(G434)&lt;&gt;"N"),"EPS flag must be Y/N",IF(AND(UPPER(H434)&lt;&gt;"Y",UPPER(H434)&lt;&gt;"N"),"Full-wage flag must be Y/N",IF(K434&gt;ROUND(C434,0),"EPF wages &gt; Gross","OK")))))))</f>
        <v/>
      </c>
      <c r="R434" s="11" t="str">
        <f aca="false">IF($A434="","",TEXT($A434,"0")&amp;"#~#"&amp;UPPER(TRIM(B434))&amp;"#~#"&amp;ROUND(C434,0)&amp;"#~#"&amp;K434&amp;"#~#"&amp;L434&amp;"#~#"&amp;M434&amp;"#~#"&amp;N434&amp;"#~#"&amp;O434&amp;"#~#"&amp;P434&amp;"#~#"&amp;N(E434)&amp;"#~#"&amp;N(F434))</f>
        <v/>
      </c>
    </row>
    <row r="435" customFormat="false" ht="15" hidden="false" customHeight="false" outlineLevel="0" collapsed="false">
      <c r="A435" s="17"/>
      <c r="C435" s="18"/>
      <c r="D435" s="18"/>
      <c r="J435" s="19" t="str">
        <f aca="false">IF($A435="","",ROUND(MIN(D435,OldCeil)*DaysOld/DIM+MIN(D435,NewCeil)*DaysNew/DIM,0))</f>
        <v/>
      </c>
      <c r="K435" s="19" t="str">
        <f aca="false">IF($A435="","",IF(UPPER(H435)="Y",ROUND(D435,0),J435))</f>
        <v/>
      </c>
      <c r="L435" s="19" t="str">
        <f aca="false">IF($A435="","",IF(UPPER(G435)="N",0,J435))</f>
        <v/>
      </c>
      <c r="M435" s="19" t="str">
        <f aca="false">IF($A435="","",J435)</f>
        <v/>
      </c>
      <c r="N435" s="19" t="str">
        <f aca="false">IF($A435="","",ROUND(K435*EERate,0))</f>
        <v/>
      </c>
      <c r="O435" s="19" t="str">
        <f aca="false">IF($A435="","",ROUND(L435*EPSRate,0))</f>
        <v/>
      </c>
      <c r="P435" s="19" t="str">
        <f aca="false">IF($A435="","",N435-O435)</f>
        <v/>
      </c>
      <c r="Q435" s="11" t="str">
        <f aca="false">IF($A435="","",IF(LEN(TEXT($A435,"0"))&lt;&gt;12,"UAN not 12 digits",IF(TRIM(B435)="","Name missing",IF(N(E435)&gt;DIM,"NCP &gt; days in month",IF(AND(UPPER(G435)&lt;&gt;"Y",UPPER(G435)&lt;&gt;"N"),"EPS flag must be Y/N",IF(AND(UPPER(H435)&lt;&gt;"Y",UPPER(H435)&lt;&gt;"N"),"Full-wage flag must be Y/N",IF(K435&gt;ROUND(C435,0),"EPF wages &gt; Gross","OK")))))))</f>
        <v/>
      </c>
      <c r="R435" s="11" t="str">
        <f aca="false">IF($A435="","",TEXT($A435,"0")&amp;"#~#"&amp;UPPER(TRIM(B435))&amp;"#~#"&amp;ROUND(C435,0)&amp;"#~#"&amp;K435&amp;"#~#"&amp;L435&amp;"#~#"&amp;M435&amp;"#~#"&amp;N435&amp;"#~#"&amp;O435&amp;"#~#"&amp;P435&amp;"#~#"&amp;N(E435)&amp;"#~#"&amp;N(F435))</f>
        <v/>
      </c>
    </row>
    <row r="436" customFormat="false" ht="15" hidden="false" customHeight="false" outlineLevel="0" collapsed="false">
      <c r="A436" s="17"/>
      <c r="C436" s="18"/>
      <c r="D436" s="18"/>
      <c r="J436" s="19" t="str">
        <f aca="false">IF($A436="","",ROUND(MIN(D436,OldCeil)*DaysOld/DIM+MIN(D436,NewCeil)*DaysNew/DIM,0))</f>
        <v/>
      </c>
      <c r="K436" s="19" t="str">
        <f aca="false">IF($A436="","",IF(UPPER(H436)="Y",ROUND(D436,0),J436))</f>
        <v/>
      </c>
      <c r="L436" s="19" t="str">
        <f aca="false">IF($A436="","",IF(UPPER(G436)="N",0,J436))</f>
        <v/>
      </c>
      <c r="M436" s="19" t="str">
        <f aca="false">IF($A436="","",J436)</f>
        <v/>
      </c>
      <c r="N436" s="19" t="str">
        <f aca="false">IF($A436="","",ROUND(K436*EERate,0))</f>
        <v/>
      </c>
      <c r="O436" s="19" t="str">
        <f aca="false">IF($A436="","",ROUND(L436*EPSRate,0))</f>
        <v/>
      </c>
      <c r="P436" s="19" t="str">
        <f aca="false">IF($A436="","",N436-O436)</f>
        <v/>
      </c>
      <c r="Q436" s="11" t="str">
        <f aca="false">IF($A436="","",IF(LEN(TEXT($A436,"0"))&lt;&gt;12,"UAN not 12 digits",IF(TRIM(B436)="","Name missing",IF(N(E436)&gt;DIM,"NCP &gt; days in month",IF(AND(UPPER(G436)&lt;&gt;"Y",UPPER(G436)&lt;&gt;"N"),"EPS flag must be Y/N",IF(AND(UPPER(H436)&lt;&gt;"Y",UPPER(H436)&lt;&gt;"N"),"Full-wage flag must be Y/N",IF(K436&gt;ROUND(C436,0),"EPF wages &gt; Gross","OK")))))))</f>
        <v/>
      </c>
      <c r="R436" s="11" t="str">
        <f aca="false">IF($A436="","",TEXT($A436,"0")&amp;"#~#"&amp;UPPER(TRIM(B436))&amp;"#~#"&amp;ROUND(C436,0)&amp;"#~#"&amp;K436&amp;"#~#"&amp;L436&amp;"#~#"&amp;M436&amp;"#~#"&amp;N436&amp;"#~#"&amp;O436&amp;"#~#"&amp;P436&amp;"#~#"&amp;N(E436)&amp;"#~#"&amp;N(F436))</f>
        <v/>
      </c>
    </row>
    <row r="437" customFormat="false" ht="15" hidden="false" customHeight="false" outlineLevel="0" collapsed="false">
      <c r="A437" s="17"/>
      <c r="C437" s="18"/>
      <c r="D437" s="18"/>
      <c r="J437" s="19" t="str">
        <f aca="false">IF($A437="","",ROUND(MIN(D437,OldCeil)*DaysOld/DIM+MIN(D437,NewCeil)*DaysNew/DIM,0))</f>
        <v/>
      </c>
      <c r="K437" s="19" t="str">
        <f aca="false">IF($A437="","",IF(UPPER(H437)="Y",ROUND(D437,0),J437))</f>
        <v/>
      </c>
      <c r="L437" s="19" t="str">
        <f aca="false">IF($A437="","",IF(UPPER(G437)="N",0,J437))</f>
        <v/>
      </c>
      <c r="M437" s="19" t="str">
        <f aca="false">IF($A437="","",J437)</f>
        <v/>
      </c>
      <c r="N437" s="19" t="str">
        <f aca="false">IF($A437="","",ROUND(K437*EERate,0))</f>
        <v/>
      </c>
      <c r="O437" s="19" t="str">
        <f aca="false">IF($A437="","",ROUND(L437*EPSRate,0))</f>
        <v/>
      </c>
      <c r="P437" s="19" t="str">
        <f aca="false">IF($A437="","",N437-O437)</f>
        <v/>
      </c>
      <c r="Q437" s="11" t="str">
        <f aca="false">IF($A437="","",IF(LEN(TEXT($A437,"0"))&lt;&gt;12,"UAN not 12 digits",IF(TRIM(B437)="","Name missing",IF(N(E437)&gt;DIM,"NCP &gt; days in month",IF(AND(UPPER(G437)&lt;&gt;"Y",UPPER(G437)&lt;&gt;"N"),"EPS flag must be Y/N",IF(AND(UPPER(H437)&lt;&gt;"Y",UPPER(H437)&lt;&gt;"N"),"Full-wage flag must be Y/N",IF(K437&gt;ROUND(C437,0),"EPF wages &gt; Gross","OK")))))))</f>
        <v/>
      </c>
      <c r="R437" s="11" t="str">
        <f aca="false">IF($A437="","",TEXT($A437,"0")&amp;"#~#"&amp;UPPER(TRIM(B437))&amp;"#~#"&amp;ROUND(C437,0)&amp;"#~#"&amp;K437&amp;"#~#"&amp;L437&amp;"#~#"&amp;M437&amp;"#~#"&amp;N437&amp;"#~#"&amp;O437&amp;"#~#"&amp;P437&amp;"#~#"&amp;N(E437)&amp;"#~#"&amp;N(F437))</f>
        <v/>
      </c>
    </row>
    <row r="438" customFormat="false" ht="15" hidden="false" customHeight="false" outlineLevel="0" collapsed="false">
      <c r="A438" s="17"/>
      <c r="C438" s="18"/>
      <c r="D438" s="18"/>
      <c r="J438" s="19" t="str">
        <f aca="false">IF($A438="","",ROUND(MIN(D438,OldCeil)*DaysOld/DIM+MIN(D438,NewCeil)*DaysNew/DIM,0))</f>
        <v/>
      </c>
      <c r="K438" s="19" t="str">
        <f aca="false">IF($A438="","",IF(UPPER(H438)="Y",ROUND(D438,0),J438))</f>
        <v/>
      </c>
      <c r="L438" s="19" t="str">
        <f aca="false">IF($A438="","",IF(UPPER(G438)="N",0,J438))</f>
        <v/>
      </c>
      <c r="M438" s="19" t="str">
        <f aca="false">IF($A438="","",J438)</f>
        <v/>
      </c>
      <c r="N438" s="19" t="str">
        <f aca="false">IF($A438="","",ROUND(K438*EERate,0))</f>
        <v/>
      </c>
      <c r="O438" s="19" t="str">
        <f aca="false">IF($A438="","",ROUND(L438*EPSRate,0))</f>
        <v/>
      </c>
      <c r="P438" s="19" t="str">
        <f aca="false">IF($A438="","",N438-O438)</f>
        <v/>
      </c>
      <c r="Q438" s="11" t="str">
        <f aca="false">IF($A438="","",IF(LEN(TEXT($A438,"0"))&lt;&gt;12,"UAN not 12 digits",IF(TRIM(B438)="","Name missing",IF(N(E438)&gt;DIM,"NCP &gt; days in month",IF(AND(UPPER(G438)&lt;&gt;"Y",UPPER(G438)&lt;&gt;"N"),"EPS flag must be Y/N",IF(AND(UPPER(H438)&lt;&gt;"Y",UPPER(H438)&lt;&gt;"N"),"Full-wage flag must be Y/N",IF(K438&gt;ROUND(C438,0),"EPF wages &gt; Gross","OK")))))))</f>
        <v/>
      </c>
      <c r="R438" s="11" t="str">
        <f aca="false">IF($A438="","",TEXT($A438,"0")&amp;"#~#"&amp;UPPER(TRIM(B438))&amp;"#~#"&amp;ROUND(C438,0)&amp;"#~#"&amp;K438&amp;"#~#"&amp;L438&amp;"#~#"&amp;M438&amp;"#~#"&amp;N438&amp;"#~#"&amp;O438&amp;"#~#"&amp;P438&amp;"#~#"&amp;N(E438)&amp;"#~#"&amp;N(F438))</f>
        <v/>
      </c>
    </row>
    <row r="439" customFormat="false" ht="15" hidden="false" customHeight="false" outlineLevel="0" collapsed="false">
      <c r="A439" s="17"/>
      <c r="C439" s="18"/>
      <c r="D439" s="18"/>
      <c r="J439" s="19" t="str">
        <f aca="false">IF($A439="","",ROUND(MIN(D439,OldCeil)*DaysOld/DIM+MIN(D439,NewCeil)*DaysNew/DIM,0))</f>
        <v/>
      </c>
      <c r="K439" s="19" t="str">
        <f aca="false">IF($A439="","",IF(UPPER(H439)="Y",ROUND(D439,0),J439))</f>
        <v/>
      </c>
      <c r="L439" s="19" t="str">
        <f aca="false">IF($A439="","",IF(UPPER(G439)="N",0,J439))</f>
        <v/>
      </c>
      <c r="M439" s="19" t="str">
        <f aca="false">IF($A439="","",J439)</f>
        <v/>
      </c>
      <c r="N439" s="19" t="str">
        <f aca="false">IF($A439="","",ROUND(K439*EERate,0))</f>
        <v/>
      </c>
      <c r="O439" s="19" t="str">
        <f aca="false">IF($A439="","",ROUND(L439*EPSRate,0))</f>
        <v/>
      </c>
      <c r="P439" s="19" t="str">
        <f aca="false">IF($A439="","",N439-O439)</f>
        <v/>
      </c>
      <c r="Q439" s="11" t="str">
        <f aca="false">IF($A439="","",IF(LEN(TEXT($A439,"0"))&lt;&gt;12,"UAN not 12 digits",IF(TRIM(B439)="","Name missing",IF(N(E439)&gt;DIM,"NCP &gt; days in month",IF(AND(UPPER(G439)&lt;&gt;"Y",UPPER(G439)&lt;&gt;"N"),"EPS flag must be Y/N",IF(AND(UPPER(H439)&lt;&gt;"Y",UPPER(H439)&lt;&gt;"N"),"Full-wage flag must be Y/N",IF(K439&gt;ROUND(C439,0),"EPF wages &gt; Gross","OK")))))))</f>
        <v/>
      </c>
      <c r="R439" s="11" t="str">
        <f aca="false">IF($A439="","",TEXT($A439,"0")&amp;"#~#"&amp;UPPER(TRIM(B439))&amp;"#~#"&amp;ROUND(C439,0)&amp;"#~#"&amp;K439&amp;"#~#"&amp;L439&amp;"#~#"&amp;M439&amp;"#~#"&amp;N439&amp;"#~#"&amp;O439&amp;"#~#"&amp;P439&amp;"#~#"&amp;N(E439)&amp;"#~#"&amp;N(F439))</f>
        <v/>
      </c>
    </row>
    <row r="440" customFormat="false" ht="15" hidden="false" customHeight="false" outlineLevel="0" collapsed="false">
      <c r="A440" s="17"/>
      <c r="C440" s="18"/>
      <c r="D440" s="18"/>
      <c r="J440" s="19" t="str">
        <f aca="false">IF($A440="","",ROUND(MIN(D440,OldCeil)*DaysOld/DIM+MIN(D440,NewCeil)*DaysNew/DIM,0))</f>
        <v/>
      </c>
      <c r="K440" s="19" t="str">
        <f aca="false">IF($A440="","",IF(UPPER(H440)="Y",ROUND(D440,0),J440))</f>
        <v/>
      </c>
      <c r="L440" s="19" t="str">
        <f aca="false">IF($A440="","",IF(UPPER(G440)="N",0,J440))</f>
        <v/>
      </c>
      <c r="M440" s="19" t="str">
        <f aca="false">IF($A440="","",J440)</f>
        <v/>
      </c>
      <c r="N440" s="19" t="str">
        <f aca="false">IF($A440="","",ROUND(K440*EERate,0))</f>
        <v/>
      </c>
      <c r="O440" s="19" t="str">
        <f aca="false">IF($A440="","",ROUND(L440*EPSRate,0))</f>
        <v/>
      </c>
      <c r="P440" s="19" t="str">
        <f aca="false">IF($A440="","",N440-O440)</f>
        <v/>
      </c>
      <c r="Q440" s="11" t="str">
        <f aca="false">IF($A440="","",IF(LEN(TEXT($A440,"0"))&lt;&gt;12,"UAN not 12 digits",IF(TRIM(B440)="","Name missing",IF(N(E440)&gt;DIM,"NCP &gt; days in month",IF(AND(UPPER(G440)&lt;&gt;"Y",UPPER(G440)&lt;&gt;"N"),"EPS flag must be Y/N",IF(AND(UPPER(H440)&lt;&gt;"Y",UPPER(H440)&lt;&gt;"N"),"Full-wage flag must be Y/N",IF(K440&gt;ROUND(C440,0),"EPF wages &gt; Gross","OK")))))))</f>
        <v/>
      </c>
      <c r="R440" s="11" t="str">
        <f aca="false">IF($A440="","",TEXT($A440,"0")&amp;"#~#"&amp;UPPER(TRIM(B440))&amp;"#~#"&amp;ROUND(C440,0)&amp;"#~#"&amp;K440&amp;"#~#"&amp;L440&amp;"#~#"&amp;M440&amp;"#~#"&amp;N440&amp;"#~#"&amp;O440&amp;"#~#"&amp;P440&amp;"#~#"&amp;N(E440)&amp;"#~#"&amp;N(F440))</f>
        <v/>
      </c>
    </row>
    <row r="441" customFormat="false" ht="15" hidden="false" customHeight="false" outlineLevel="0" collapsed="false">
      <c r="A441" s="17"/>
      <c r="C441" s="18"/>
      <c r="D441" s="18"/>
      <c r="J441" s="19" t="str">
        <f aca="false">IF($A441="","",ROUND(MIN(D441,OldCeil)*DaysOld/DIM+MIN(D441,NewCeil)*DaysNew/DIM,0))</f>
        <v/>
      </c>
      <c r="K441" s="19" t="str">
        <f aca="false">IF($A441="","",IF(UPPER(H441)="Y",ROUND(D441,0),J441))</f>
        <v/>
      </c>
      <c r="L441" s="19" t="str">
        <f aca="false">IF($A441="","",IF(UPPER(G441)="N",0,J441))</f>
        <v/>
      </c>
      <c r="M441" s="19" t="str">
        <f aca="false">IF($A441="","",J441)</f>
        <v/>
      </c>
      <c r="N441" s="19" t="str">
        <f aca="false">IF($A441="","",ROUND(K441*EERate,0))</f>
        <v/>
      </c>
      <c r="O441" s="19" t="str">
        <f aca="false">IF($A441="","",ROUND(L441*EPSRate,0))</f>
        <v/>
      </c>
      <c r="P441" s="19" t="str">
        <f aca="false">IF($A441="","",N441-O441)</f>
        <v/>
      </c>
      <c r="Q441" s="11" t="str">
        <f aca="false">IF($A441="","",IF(LEN(TEXT($A441,"0"))&lt;&gt;12,"UAN not 12 digits",IF(TRIM(B441)="","Name missing",IF(N(E441)&gt;DIM,"NCP &gt; days in month",IF(AND(UPPER(G441)&lt;&gt;"Y",UPPER(G441)&lt;&gt;"N"),"EPS flag must be Y/N",IF(AND(UPPER(H441)&lt;&gt;"Y",UPPER(H441)&lt;&gt;"N"),"Full-wage flag must be Y/N",IF(K441&gt;ROUND(C441,0),"EPF wages &gt; Gross","OK")))))))</f>
        <v/>
      </c>
      <c r="R441" s="11" t="str">
        <f aca="false">IF($A441="","",TEXT($A441,"0")&amp;"#~#"&amp;UPPER(TRIM(B441))&amp;"#~#"&amp;ROUND(C441,0)&amp;"#~#"&amp;K441&amp;"#~#"&amp;L441&amp;"#~#"&amp;M441&amp;"#~#"&amp;N441&amp;"#~#"&amp;O441&amp;"#~#"&amp;P441&amp;"#~#"&amp;N(E441)&amp;"#~#"&amp;N(F441))</f>
        <v/>
      </c>
    </row>
    <row r="442" customFormat="false" ht="15" hidden="false" customHeight="false" outlineLevel="0" collapsed="false">
      <c r="A442" s="17"/>
      <c r="C442" s="18"/>
      <c r="D442" s="18"/>
      <c r="J442" s="19" t="str">
        <f aca="false">IF($A442="","",ROUND(MIN(D442,OldCeil)*DaysOld/DIM+MIN(D442,NewCeil)*DaysNew/DIM,0))</f>
        <v/>
      </c>
      <c r="K442" s="19" t="str">
        <f aca="false">IF($A442="","",IF(UPPER(H442)="Y",ROUND(D442,0),J442))</f>
        <v/>
      </c>
      <c r="L442" s="19" t="str">
        <f aca="false">IF($A442="","",IF(UPPER(G442)="N",0,J442))</f>
        <v/>
      </c>
      <c r="M442" s="19" t="str">
        <f aca="false">IF($A442="","",J442)</f>
        <v/>
      </c>
      <c r="N442" s="19" t="str">
        <f aca="false">IF($A442="","",ROUND(K442*EERate,0))</f>
        <v/>
      </c>
      <c r="O442" s="19" t="str">
        <f aca="false">IF($A442="","",ROUND(L442*EPSRate,0))</f>
        <v/>
      </c>
      <c r="P442" s="19" t="str">
        <f aca="false">IF($A442="","",N442-O442)</f>
        <v/>
      </c>
      <c r="Q442" s="11" t="str">
        <f aca="false">IF($A442="","",IF(LEN(TEXT($A442,"0"))&lt;&gt;12,"UAN not 12 digits",IF(TRIM(B442)="","Name missing",IF(N(E442)&gt;DIM,"NCP &gt; days in month",IF(AND(UPPER(G442)&lt;&gt;"Y",UPPER(G442)&lt;&gt;"N"),"EPS flag must be Y/N",IF(AND(UPPER(H442)&lt;&gt;"Y",UPPER(H442)&lt;&gt;"N"),"Full-wage flag must be Y/N",IF(K442&gt;ROUND(C442,0),"EPF wages &gt; Gross","OK")))))))</f>
        <v/>
      </c>
      <c r="R442" s="11" t="str">
        <f aca="false">IF($A442="","",TEXT($A442,"0")&amp;"#~#"&amp;UPPER(TRIM(B442))&amp;"#~#"&amp;ROUND(C442,0)&amp;"#~#"&amp;K442&amp;"#~#"&amp;L442&amp;"#~#"&amp;M442&amp;"#~#"&amp;N442&amp;"#~#"&amp;O442&amp;"#~#"&amp;P442&amp;"#~#"&amp;N(E442)&amp;"#~#"&amp;N(F442))</f>
        <v/>
      </c>
    </row>
    <row r="443" customFormat="false" ht="15" hidden="false" customHeight="false" outlineLevel="0" collapsed="false">
      <c r="A443" s="17"/>
      <c r="C443" s="18"/>
      <c r="D443" s="18"/>
      <c r="J443" s="19" t="str">
        <f aca="false">IF($A443="","",ROUND(MIN(D443,OldCeil)*DaysOld/DIM+MIN(D443,NewCeil)*DaysNew/DIM,0))</f>
        <v/>
      </c>
      <c r="K443" s="19" t="str">
        <f aca="false">IF($A443="","",IF(UPPER(H443)="Y",ROUND(D443,0),J443))</f>
        <v/>
      </c>
      <c r="L443" s="19" t="str">
        <f aca="false">IF($A443="","",IF(UPPER(G443)="N",0,J443))</f>
        <v/>
      </c>
      <c r="M443" s="19" t="str">
        <f aca="false">IF($A443="","",J443)</f>
        <v/>
      </c>
      <c r="N443" s="19" t="str">
        <f aca="false">IF($A443="","",ROUND(K443*EERate,0))</f>
        <v/>
      </c>
      <c r="O443" s="19" t="str">
        <f aca="false">IF($A443="","",ROUND(L443*EPSRate,0))</f>
        <v/>
      </c>
      <c r="P443" s="19" t="str">
        <f aca="false">IF($A443="","",N443-O443)</f>
        <v/>
      </c>
      <c r="Q443" s="11" t="str">
        <f aca="false">IF($A443="","",IF(LEN(TEXT($A443,"0"))&lt;&gt;12,"UAN not 12 digits",IF(TRIM(B443)="","Name missing",IF(N(E443)&gt;DIM,"NCP &gt; days in month",IF(AND(UPPER(G443)&lt;&gt;"Y",UPPER(G443)&lt;&gt;"N"),"EPS flag must be Y/N",IF(AND(UPPER(H443)&lt;&gt;"Y",UPPER(H443)&lt;&gt;"N"),"Full-wage flag must be Y/N",IF(K443&gt;ROUND(C443,0),"EPF wages &gt; Gross","OK")))))))</f>
        <v/>
      </c>
      <c r="R443" s="11" t="str">
        <f aca="false">IF($A443="","",TEXT($A443,"0")&amp;"#~#"&amp;UPPER(TRIM(B443))&amp;"#~#"&amp;ROUND(C443,0)&amp;"#~#"&amp;K443&amp;"#~#"&amp;L443&amp;"#~#"&amp;M443&amp;"#~#"&amp;N443&amp;"#~#"&amp;O443&amp;"#~#"&amp;P443&amp;"#~#"&amp;N(E443)&amp;"#~#"&amp;N(F443))</f>
        <v/>
      </c>
    </row>
    <row r="444" customFormat="false" ht="15" hidden="false" customHeight="false" outlineLevel="0" collapsed="false">
      <c r="A444" s="17"/>
      <c r="C444" s="18"/>
      <c r="D444" s="18"/>
      <c r="J444" s="19" t="str">
        <f aca="false">IF($A444="","",ROUND(MIN(D444,OldCeil)*DaysOld/DIM+MIN(D444,NewCeil)*DaysNew/DIM,0))</f>
        <v/>
      </c>
      <c r="K444" s="19" t="str">
        <f aca="false">IF($A444="","",IF(UPPER(H444)="Y",ROUND(D444,0),J444))</f>
        <v/>
      </c>
      <c r="L444" s="19" t="str">
        <f aca="false">IF($A444="","",IF(UPPER(G444)="N",0,J444))</f>
        <v/>
      </c>
      <c r="M444" s="19" t="str">
        <f aca="false">IF($A444="","",J444)</f>
        <v/>
      </c>
      <c r="N444" s="19" t="str">
        <f aca="false">IF($A444="","",ROUND(K444*EERate,0))</f>
        <v/>
      </c>
      <c r="O444" s="19" t="str">
        <f aca="false">IF($A444="","",ROUND(L444*EPSRate,0))</f>
        <v/>
      </c>
      <c r="P444" s="19" t="str">
        <f aca="false">IF($A444="","",N444-O444)</f>
        <v/>
      </c>
      <c r="Q444" s="11" t="str">
        <f aca="false">IF($A444="","",IF(LEN(TEXT($A444,"0"))&lt;&gt;12,"UAN not 12 digits",IF(TRIM(B444)="","Name missing",IF(N(E444)&gt;DIM,"NCP &gt; days in month",IF(AND(UPPER(G444)&lt;&gt;"Y",UPPER(G444)&lt;&gt;"N"),"EPS flag must be Y/N",IF(AND(UPPER(H444)&lt;&gt;"Y",UPPER(H444)&lt;&gt;"N"),"Full-wage flag must be Y/N",IF(K444&gt;ROUND(C444,0),"EPF wages &gt; Gross","OK")))))))</f>
        <v/>
      </c>
      <c r="R444" s="11" t="str">
        <f aca="false">IF($A444="","",TEXT($A444,"0")&amp;"#~#"&amp;UPPER(TRIM(B444))&amp;"#~#"&amp;ROUND(C444,0)&amp;"#~#"&amp;K444&amp;"#~#"&amp;L444&amp;"#~#"&amp;M444&amp;"#~#"&amp;N444&amp;"#~#"&amp;O444&amp;"#~#"&amp;P444&amp;"#~#"&amp;N(E444)&amp;"#~#"&amp;N(F444))</f>
        <v/>
      </c>
    </row>
    <row r="445" customFormat="false" ht="15" hidden="false" customHeight="false" outlineLevel="0" collapsed="false">
      <c r="A445" s="17"/>
      <c r="C445" s="18"/>
      <c r="D445" s="18"/>
      <c r="J445" s="19" t="str">
        <f aca="false">IF($A445="","",ROUND(MIN(D445,OldCeil)*DaysOld/DIM+MIN(D445,NewCeil)*DaysNew/DIM,0))</f>
        <v/>
      </c>
      <c r="K445" s="19" t="str">
        <f aca="false">IF($A445="","",IF(UPPER(H445)="Y",ROUND(D445,0),J445))</f>
        <v/>
      </c>
      <c r="L445" s="19" t="str">
        <f aca="false">IF($A445="","",IF(UPPER(G445)="N",0,J445))</f>
        <v/>
      </c>
      <c r="M445" s="19" t="str">
        <f aca="false">IF($A445="","",J445)</f>
        <v/>
      </c>
      <c r="N445" s="19" t="str">
        <f aca="false">IF($A445="","",ROUND(K445*EERate,0))</f>
        <v/>
      </c>
      <c r="O445" s="19" t="str">
        <f aca="false">IF($A445="","",ROUND(L445*EPSRate,0))</f>
        <v/>
      </c>
      <c r="P445" s="19" t="str">
        <f aca="false">IF($A445="","",N445-O445)</f>
        <v/>
      </c>
      <c r="Q445" s="11" t="str">
        <f aca="false">IF($A445="","",IF(LEN(TEXT($A445,"0"))&lt;&gt;12,"UAN not 12 digits",IF(TRIM(B445)="","Name missing",IF(N(E445)&gt;DIM,"NCP &gt; days in month",IF(AND(UPPER(G445)&lt;&gt;"Y",UPPER(G445)&lt;&gt;"N"),"EPS flag must be Y/N",IF(AND(UPPER(H445)&lt;&gt;"Y",UPPER(H445)&lt;&gt;"N"),"Full-wage flag must be Y/N",IF(K445&gt;ROUND(C445,0),"EPF wages &gt; Gross","OK")))))))</f>
        <v/>
      </c>
      <c r="R445" s="11" t="str">
        <f aca="false">IF($A445="","",TEXT($A445,"0")&amp;"#~#"&amp;UPPER(TRIM(B445))&amp;"#~#"&amp;ROUND(C445,0)&amp;"#~#"&amp;K445&amp;"#~#"&amp;L445&amp;"#~#"&amp;M445&amp;"#~#"&amp;N445&amp;"#~#"&amp;O445&amp;"#~#"&amp;P445&amp;"#~#"&amp;N(E445)&amp;"#~#"&amp;N(F445))</f>
        <v/>
      </c>
    </row>
    <row r="446" customFormat="false" ht="15" hidden="false" customHeight="false" outlineLevel="0" collapsed="false">
      <c r="A446" s="17"/>
      <c r="C446" s="18"/>
      <c r="D446" s="18"/>
      <c r="J446" s="19" t="str">
        <f aca="false">IF($A446="","",ROUND(MIN(D446,OldCeil)*DaysOld/DIM+MIN(D446,NewCeil)*DaysNew/DIM,0))</f>
        <v/>
      </c>
      <c r="K446" s="19" t="str">
        <f aca="false">IF($A446="","",IF(UPPER(H446)="Y",ROUND(D446,0),J446))</f>
        <v/>
      </c>
      <c r="L446" s="19" t="str">
        <f aca="false">IF($A446="","",IF(UPPER(G446)="N",0,J446))</f>
        <v/>
      </c>
      <c r="M446" s="19" t="str">
        <f aca="false">IF($A446="","",J446)</f>
        <v/>
      </c>
      <c r="N446" s="19" t="str">
        <f aca="false">IF($A446="","",ROUND(K446*EERate,0))</f>
        <v/>
      </c>
      <c r="O446" s="19" t="str">
        <f aca="false">IF($A446="","",ROUND(L446*EPSRate,0))</f>
        <v/>
      </c>
      <c r="P446" s="19" t="str">
        <f aca="false">IF($A446="","",N446-O446)</f>
        <v/>
      </c>
      <c r="Q446" s="11" t="str">
        <f aca="false">IF($A446="","",IF(LEN(TEXT($A446,"0"))&lt;&gt;12,"UAN not 12 digits",IF(TRIM(B446)="","Name missing",IF(N(E446)&gt;DIM,"NCP &gt; days in month",IF(AND(UPPER(G446)&lt;&gt;"Y",UPPER(G446)&lt;&gt;"N"),"EPS flag must be Y/N",IF(AND(UPPER(H446)&lt;&gt;"Y",UPPER(H446)&lt;&gt;"N"),"Full-wage flag must be Y/N",IF(K446&gt;ROUND(C446,0),"EPF wages &gt; Gross","OK")))))))</f>
        <v/>
      </c>
      <c r="R446" s="11" t="str">
        <f aca="false">IF($A446="","",TEXT($A446,"0")&amp;"#~#"&amp;UPPER(TRIM(B446))&amp;"#~#"&amp;ROUND(C446,0)&amp;"#~#"&amp;K446&amp;"#~#"&amp;L446&amp;"#~#"&amp;M446&amp;"#~#"&amp;N446&amp;"#~#"&amp;O446&amp;"#~#"&amp;P446&amp;"#~#"&amp;N(E446)&amp;"#~#"&amp;N(F446))</f>
        <v/>
      </c>
    </row>
    <row r="447" customFormat="false" ht="15" hidden="false" customHeight="false" outlineLevel="0" collapsed="false">
      <c r="A447" s="17"/>
      <c r="C447" s="18"/>
      <c r="D447" s="18"/>
      <c r="J447" s="19" t="str">
        <f aca="false">IF($A447="","",ROUND(MIN(D447,OldCeil)*DaysOld/DIM+MIN(D447,NewCeil)*DaysNew/DIM,0))</f>
        <v/>
      </c>
      <c r="K447" s="19" t="str">
        <f aca="false">IF($A447="","",IF(UPPER(H447)="Y",ROUND(D447,0),J447))</f>
        <v/>
      </c>
      <c r="L447" s="19" t="str">
        <f aca="false">IF($A447="","",IF(UPPER(G447)="N",0,J447))</f>
        <v/>
      </c>
      <c r="M447" s="19" t="str">
        <f aca="false">IF($A447="","",J447)</f>
        <v/>
      </c>
      <c r="N447" s="19" t="str">
        <f aca="false">IF($A447="","",ROUND(K447*EERate,0))</f>
        <v/>
      </c>
      <c r="O447" s="19" t="str">
        <f aca="false">IF($A447="","",ROUND(L447*EPSRate,0))</f>
        <v/>
      </c>
      <c r="P447" s="19" t="str">
        <f aca="false">IF($A447="","",N447-O447)</f>
        <v/>
      </c>
      <c r="Q447" s="11" t="str">
        <f aca="false">IF($A447="","",IF(LEN(TEXT($A447,"0"))&lt;&gt;12,"UAN not 12 digits",IF(TRIM(B447)="","Name missing",IF(N(E447)&gt;DIM,"NCP &gt; days in month",IF(AND(UPPER(G447)&lt;&gt;"Y",UPPER(G447)&lt;&gt;"N"),"EPS flag must be Y/N",IF(AND(UPPER(H447)&lt;&gt;"Y",UPPER(H447)&lt;&gt;"N"),"Full-wage flag must be Y/N",IF(K447&gt;ROUND(C447,0),"EPF wages &gt; Gross","OK")))))))</f>
        <v/>
      </c>
      <c r="R447" s="11" t="str">
        <f aca="false">IF($A447="","",TEXT($A447,"0")&amp;"#~#"&amp;UPPER(TRIM(B447))&amp;"#~#"&amp;ROUND(C447,0)&amp;"#~#"&amp;K447&amp;"#~#"&amp;L447&amp;"#~#"&amp;M447&amp;"#~#"&amp;N447&amp;"#~#"&amp;O447&amp;"#~#"&amp;P447&amp;"#~#"&amp;N(E447)&amp;"#~#"&amp;N(F447))</f>
        <v/>
      </c>
    </row>
    <row r="448" customFormat="false" ht="15" hidden="false" customHeight="false" outlineLevel="0" collapsed="false">
      <c r="A448" s="17"/>
      <c r="C448" s="18"/>
      <c r="D448" s="18"/>
      <c r="J448" s="19" t="str">
        <f aca="false">IF($A448="","",ROUND(MIN(D448,OldCeil)*DaysOld/DIM+MIN(D448,NewCeil)*DaysNew/DIM,0))</f>
        <v/>
      </c>
      <c r="K448" s="19" t="str">
        <f aca="false">IF($A448="","",IF(UPPER(H448)="Y",ROUND(D448,0),J448))</f>
        <v/>
      </c>
      <c r="L448" s="19" t="str">
        <f aca="false">IF($A448="","",IF(UPPER(G448)="N",0,J448))</f>
        <v/>
      </c>
      <c r="M448" s="19" t="str">
        <f aca="false">IF($A448="","",J448)</f>
        <v/>
      </c>
      <c r="N448" s="19" t="str">
        <f aca="false">IF($A448="","",ROUND(K448*EERate,0))</f>
        <v/>
      </c>
      <c r="O448" s="19" t="str">
        <f aca="false">IF($A448="","",ROUND(L448*EPSRate,0))</f>
        <v/>
      </c>
      <c r="P448" s="19" t="str">
        <f aca="false">IF($A448="","",N448-O448)</f>
        <v/>
      </c>
      <c r="Q448" s="11" t="str">
        <f aca="false">IF($A448="","",IF(LEN(TEXT($A448,"0"))&lt;&gt;12,"UAN not 12 digits",IF(TRIM(B448)="","Name missing",IF(N(E448)&gt;DIM,"NCP &gt; days in month",IF(AND(UPPER(G448)&lt;&gt;"Y",UPPER(G448)&lt;&gt;"N"),"EPS flag must be Y/N",IF(AND(UPPER(H448)&lt;&gt;"Y",UPPER(H448)&lt;&gt;"N"),"Full-wage flag must be Y/N",IF(K448&gt;ROUND(C448,0),"EPF wages &gt; Gross","OK")))))))</f>
        <v/>
      </c>
      <c r="R448" s="11" t="str">
        <f aca="false">IF($A448="","",TEXT($A448,"0")&amp;"#~#"&amp;UPPER(TRIM(B448))&amp;"#~#"&amp;ROUND(C448,0)&amp;"#~#"&amp;K448&amp;"#~#"&amp;L448&amp;"#~#"&amp;M448&amp;"#~#"&amp;N448&amp;"#~#"&amp;O448&amp;"#~#"&amp;P448&amp;"#~#"&amp;N(E448)&amp;"#~#"&amp;N(F448))</f>
        <v/>
      </c>
    </row>
    <row r="449" customFormat="false" ht="15" hidden="false" customHeight="false" outlineLevel="0" collapsed="false">
      <c r="A449" s="17"/>
      <c r="C449" s="18"/>
      <c r="D449" s="18"/>
      <c r="J449" s="19" t="str">
        <f aca="false">IF($A449="","",ROUND(MIN(D449,OldCeil)*DaysOld/DIM+MIN(D449,NewCeil)*DaysNew/DIM,0))</f>
        <v/>
      </c>
      <c r="K449" s="19" t="str">
        <f aca="false">IF($A449="","",IF(UPPER(H449)="Y",ROUND(D449,0),J449))</f>
        <v/>
      </c>
      <c r="L449" s="19" t="str">
        <f aca="false">IF($A449="","",IF(UPPER(G449)="N",0,J449))</f>
        <v/>
      </c>
      <c r="M449" s="19" t="str">
        <f aca="false">IF($A449="","",J449)</f>
        <v/>
      </c>
      <c r="N449" s="19" t="str">
        <f aca="false">IF($A449="","",ROUND(K449*EERate,0))</f>
        <v/>
      </c>
      <c r="O449" s="19" t="str">
        <f aca="false">IF($A449="","",ROUND(L449*EPSRate,0))</f>
        <v/>
      </c>
      <c r="P449" s="19" t="str">
        <f aca="false">IF($A449="","",N449-O449)</f>
        <v/>
      </c>
      <c r="Q449" s="11" t="str">
        <f aca="false">IF($A449="","",IF(LEN(TEXT($A449,"0"))&lt;&gt;12,"UAN not 12 digits",IF(TRIM(B449)="","Name missing",IF(N(E449)&gt;DIM,"NCP &gt; days in month",IF(AND(UPPER(G449)&lt;&gt;"Y",UPPER(G449)&lt;&gt;"N"),"EPS flag must be Y/N",IF(AND(UPPER(H449)&lt;&gt;"Y",UPPER(H449)&lt;&gt;"N"),"Full-wage flag must be Y/N",IF(K449&gt;ROUND(C449,0),"EPF wages &gt; Gross","OK")))))))</f>
        <v/>
      </c>
      <c r="R449" s="11" t="str">
        <f aca="false">IF($A449="","",TEXT($A449,"0")&amp;"#~#"&amp;UPPER(TRIM(B449))&amp;"#~#"&amp;ROUND(C449,0)&amp;"#~#"&amp;K449&amp;"#~#"&amp;L449&amp;"#~#"&amp;M449&amp;"#~#"&amp;N449&amp;"#~#"&amp;O449&amp;"#~#"&amp;P449&amp;"#~#"&amp;N(E449)&amp;"#~#"&amp;N(F449))</f>
        <v/>
      </c>
    </row>
    <row r="450" customFormat="false" ht="15" hidden="false" customHeight="false" outlineLevel="0" collapsed="false">
      <c r="A450" s="17"/>
      <c r="C450" s="18"/>
      <c r="D450" s="18"/>
      <c r="J450" s="19" t="str">
        <f aca="false">IF($A450="","",ROUND(MIN(D450,OldCeil)*DaysOld/DIM+MIN(D450,NewCeil)*DaysNew/DIM,0))</f>
        <v/>
      </c>
      <c r="K450" s="19" t="str">
        <f aca="false">IF($A450="","",IF(UPPER(H450)="Y",ROUND(D450,0),J450))</f>
        <v/>
      </c>
      <c r="L450" s="19" t="str">
        <f aca="false">IF($A450="","",IF(UPPER(G450)="N",0,J450))</f>
        <v/>
      </c>
      <c r="M450" s="19" t="str">
        <f aca="false">IF($A450="","",J450)</f>
        <v/>
      </c>
      <c r="N450" s="19" t="str">
        <f aca="false">IF($A450="","",ROUND(K450*EERate,0))</f>
        <v/>
      </c>
      <c r="O450" s="19" t="str">
        <f aca="false">IF($A450="","",ROUND(L450*EPSRate,0))</f>
        <v/>
      </c>
      <c r="P450" s="19" t="str">
        <f aca="false">IF($A450="","",N450-O450)</f>
        <v/>
      </c>
      <c r="Q450" s="11" t="str">
        <f aca="false">IF($A450="","",IF(LEN(TEXT($A450,"0"))&lt;&gt;12,"UAN not 12 digits",IF(TRIM(B450)="","Name missing",IF(N(E450)&gt;DIM,"NCP &gt; days in month",IF(AND(UPPER(G450)&lt;&gt;"Y",UPPER(G450)&lt;&gt;"N"),"EPS flag must be Y/N",IF(AND(UPPER(H450)&lt;&gt;"Y",UPPER(H450)&lt;&gt;"N"),"Full-wage flag must be Y/N",IF(K450&gt;ROUND(C450,0),"EPF wages &gt; Gross","OK")))))))</f>
        <v/>
      </c>
      <c r="R450" s="11" t="str">
        <f aca="false">IF($A450="","",TEXT($A450,"0")&amp;"#~#"&amp;UPPER(TRIM(B450))&amp;"#~#"&amp;ROUND(C450,0)&amp;"#~#"&amp;K450&amp;"#~#"&amp;L450&amp;"#~#"&amp;M450&amp;"#~#"&amp;N450&amp;"#~#"&amp;O450&amp;"#~#"&amp;P450&amp;"#~#"&amp;N(E450)&amp;"#~#"&amp;N(F450))</f>
        <v/>
      </c>
    </row>
    <row r="451" customFormat="false" ht="15" hidden="false" customHeight="false" outlineLevel="0" collapsed="false">
      <c r="A451" s="17"/>
      <c r="C451" s="18"/>
      <c r="D451" s="18"/>
      <c r="J451" s="19" t="str">
        <f aca="false">IF($A451="","",ROUND(MIN(D451,OldCeil)*DaysOld/DIM+MIN(D451,NewCeil)*DaysNew/DIM,0))</f>
        <v/>
      </c>
      <c r="K451" s="19" t="str">
        <f aca="false">IF($A451="","",IF(UPPER(H451)="Y",ROUND(D451,0),J451))</f>
        <v/>
      </c>
      <c r="L451" s="19" t="str">
        <f aca="false">IF($A451="","",IF(UPPER(G451)="N",0,J451))</f>
        <v/>
      </c>
      <c r="M451" s="19" t="str">
        <f aca="false">IF($A451="","",J451)</f>
        <v/>
      </c>
      <c r="N451" s="19" t="str">
        <f aca="false">IF($A451="","",ROUND(K451*EERate,0))</f>
        <v/>
      </c>
      <c r="O451" s="19" t="str">
        <f aca="false">IF($A451="","",ROUND(L451*EPSRate,0))</f>
        <v/>
      </c>
      <c r="P451" s="19" t="str">
        <f aca="false">IF($A451="","",N451-O451)</f>
        <v/>
      </c>
      <c r="Q451" s="11" t="str">
        <f aca="false">IF($A451="","",IF(LEN(TEXT($A451,"0"))&lt;&gt;12,"UAN not 12 digits",IF(TRIM(B451)="","Name missing",IF(N(E451)&gt;DIM,"NCP &gt; days in month",IF(AND(UPPER(G451)&lt;&gt;"Y",UPPER(G451)&lt;&gt;"N"),"EPS flag must be Y/N",IF(AND(UPPER(H451)&lt;&gt;"Y",UPPER(H451)&lt;&gt;"N"),"Full-wage flag must be Y/N",IF(K451&gt;ROUND(C451,0),"EPF wages &gt; Gross","OK")))))))</f>
        <v/>
      </c>
      <c r="R451" s="11" t="str">
        <f aca="false">IF($A451="","",TEXT($A451,"0")&amp;"#~#"&amp;UPPER(TRIM(B451))&amp;"#~#"&amp;ROUND(C451,0)&amp;"#~#"&amp;K451&amp;"#~#"&amp;L451&amp;"#~#"&amp;M451&amp;"#~#"&amp;N451&amp;"#~#"&amp;O451&amp;"#~#"&amp;P451&amp;"#~#"&amp;N(E451)&amp;"#~#"&amp;N(F451))</f>
        <v/>
      </c>
    </row>
    <row r="452" customFormat="false" ht="15" hidden="false" customHeight="false" outlineLevel="0" collapsed="false">
      <c r="A452" s="17"/>
      <c r="C452" s="18"/>
      <c r="D452" s="18"/>
      <c r="J452" s="19" t="str">
        <f aca="false">IF($A452="","",ROUND(MIN(D452,OldCeil)*DaysOld/DIM+MIN(D452,NewCeil)*DaysNew/DIM,0))</f>
        <v/>
      </c>
      <c r="K452" s="19" t="str">
        <f aca="false">IF($A452="","",IF(UPPER(H452)="Y",ROUND(D452,0),J452))</f>
        <v/>
      </c>
      <c r="L452" s="19" t="str">
        <f aca="false">IF($A452="","",IF(UPPER(G452)="N",0,J452))</f>
        <v/>
      </c>
      <c r="M452" s="19" t="str">
        <f aca="false">IF($A452="","",J452)</f>
        <v/>
      </c>
      <c r="N452" s="19" t="str">
        <f aca="false">IF($A452="","",ROUND(K452*EERate,0))</f>
        <v/>
      </c>
      <c r="O452" s="19" t="str">
        <f aca="false">IF($A452="","",ROUND(L452*EPSRate,0))</f>
        <v/>
      </c>
      <c r="P452" s="19" t="str">
        <f aca="false">IF($A452="","",N452-O452)</f>
        <v/>
      </c>
      <c r="Q452" s="11" t="str">
        <f aca="false">IF($A452="","",IF(LEN(TEXT($A452,"0"))&lt;&gt;12,"UAN not 12 digits",IF(TRIM(B452)="","Name missing",IF(N(E452)&gt;DIM,"NCP &gt; days in month",IF(AND(UPPER(G452)&lt;&gt;"Y",UPPER(G452)&lt;&gt;"N"),"EPS flag must be Y/N",IF(AND(UPPER(H452)&lt;&gt;"Y",UPPER(H452)&lt;&gt;"N"),"Full-wage flag must be Y/N",IF(K452&gt;ROUND(C452,0),"EPF wages &gt; Gross","OK")))))))</f>
        <v/>
      </c>
      <c r="R452" s="11" t="str">
        <f aca="false">IF($A452="","",TEXT($A452,"0")&amp;"#~#"&amp;UPPER(TRIM(B452))&amp;"#~#"&amp;ROUND(C452,0)&amp;"#~#"&amp;K452&amp;"#~#"&amp;L452&amp;"#~#"&amp;M452&amp;"#~#"&amp;N452&amp;"#~#"&amp;O452&amp;"#~#"&amp;P452&amp;"#~#"&amp;N(E452)&amp;"#~#"&amp;N(F452))</f>
        <v/>
      </c>
    </row>
    <row r="453" customFormat="false" ht="15" hidden="false" customHeight="false" outlineLevel="0" collapsed="false">
      <c r="A453" s="17"/>
      <c r="C453" s="18"/>
      <c r="D453" s="18"/>
      <c r="J453" s="19" t="str">
        <f aca="false">IF($A453="","",ROUND(MIN(D453,OldCeil)*DaysOld/DIM+MIN(D453,NewCeil)*DaysNew/DIM,0))</f>
        <v/>
      </c>
      <c r="K453" s="19" t="str">
        <f aca="false">IF($A453="","",IF(UPPER(H453)="Y",ROUND(D453,0),J453))</f>
        <v/>
      </c>
      <c r="L453" s="19" t="str">
        <f aca="false">IF($A453="","",IF(UPPER(G453)="N",0,J453))</f>
        <v/>
      </c>
      <c r="M453" s="19" t="str">
        <f aca="false">IF($A453="","",J453)</f>
        <v/>
      </c>
      <c r="N453" s="19" t="str">
        <f aca="false">IF($A453="","",ROUND(K453*EERate,0))</f>
        <v/>
      </c>
      <c r="O453" s="19" t="str">
        <f aca="false">IF($A453="","",ROUND(L453*EPSRate,0))</f>
        <v/>
      </c>
      <c r="P453" s="19" t="str">
        <f aca="false">IF($A453="","",N453-O453)</f>
        <v/>
      </c>
      <c r="Q453" s="11" t="str">
        <f aca="false">IF($A453="","",IF(LEN(TEXT($A453,"0"))&lt;&gt;12,"UAN not 12 digits",IF(TRIM(B453)="","Name missing",IF(N(E453)&gt;DIM,"NCP &gt; days in month",IF(AND(UPPER(G453)&lt;&gt;"Y",UPPER(G453)&lt;&gt;"N"),"EPS flag must be Y/N",IF(AND(UPPER(H453)&lt;&gt;"Y",UPPER(H453)&lt;&gt;"N"),"Full-wage flag must be Y/N",IF(K453&gt;ROUND(C453,0),"EPF wages &gt; Gross","OK")))))))</f>
        <v/>
      </c>
      <c r="R453" s="11" t="str">
        <f aca="false">IF($A453="","",TEXT($A453,"0")&amp;"#~#"&amp;UPPER(TRIM(B453))&amp;"#~#"&amp;ROUND(C453,0)&amp;"#~#"&amp;K453&amp;"#~#"&amp;L453&amp;"#~#"&amp;M453&amp;"#~#"&amp;N453&amp;"#~#"&amp;O453&amp;"#~#"&amp;P453&amp;"#~#"&amp;N(E453)&amp;"#~#"&amp;N(F453))</f>
        <v/>
      </c>
    </row>
    <row r="454" customFormat="false" ht="15" hidden="false" customHeight="false" outlineLevel="0" collapsed="false">
      <c r="A454" s="17"/>
      <c r="C454" s="18"/>
      <c r="D454" s="18"/>
      <c r="J454" s="19" t="str">
        <f aca="false">IF($A454="","",ROUND(MIN(D454,OldCeil)*DaysOld/DIM+MIN(D454,NewCeil)*DaysNew/DIM,0))</f>
        <v/>
      </c>
      <c r="K454" s="19" t="str">
        <f aca="false">IF($A454="","",IF(UPPER(H454)="Y",ROUND(D454,0),J454))</f>
        <v/>
      </c>
      <c r="L454" s="19" t="str">
        <f aca="false">IF($A454="","",IF(UPPER(G454)="N",0,J454))</f>
        <v/>
      </c>
      <c r="M454" s="19" t="str">
        <f aca="false">IF($A454="","",J454)</f>
        <v/>
      </c>
      <c r="N454" s="19" t="str">
        <f aca="false">IF($A454="","",ROUND(K454*EERate,0))</f>
        <v/>
      </c>
      <c r="O454" s="19" t="str">
        <f aca="false">IF($A454="","",ROUND(L454*EPSRate,0))</f>
        <v/>
      </c>
      <c r="P454" s="19" t="str">
        <f aca="false">IF($A454="","",N454-O454)</f>
        <v/>
      </c>
      <c r="Q454" s="11" t="str">
        <f aca="false">IF($A454="","",IF(LEN(TEXT($A454,"0"))&lt;&gt;12,"UAN not 12 digits",IF(TRIM(B454)="","Name missing",IF(N(E454)&gt;DIM,"NCP &gt; days in month",IF(AND(UPPER(G454)&lt;&gt;"Y",UPPER(G454)&lt;&gt;"N"),"EPS flag must be Y/N",IF(AND(UPPER(H454)&lt;&gt;"Y",UPPER(H454)&lt;&gt;"N"),"Full-wage flag must be Y/N",IF(K454&gt;ROUND(C454,0),"EPF wages &gt; Gross","OK")))))))</f>
        <v/>
      </c>
      <c r="R454" s="11" t="str">
        <f aca="false">IF($A454="","",TEXT($A454,"0")&amp;"#~#"&amp;UPPER(TRIM(B454))&amp;"#~#"&amp;ROUND(C454,0)&amp;"#~#"&amp;K454&amp;"#~#"&amp;L454&amp;"#~#"&amp;M454&amp;"#~#"&amp;N454&amp;"#~#"&amp;O454&amp;"#~#"&amp;P454&amp;"#~#"&amp;N(E454)&amp;"#~#"&amp;N(F454))</f>
        <v/>
      </c>
    </row>
    <row r="455" customFormat="false" ht="15" hidden="false" customHeight="false" outlineLevel="0" collapsed="false">
      <c r="A455" s="17"/>
      <c r="C455" s="18"/>
      <c r="D455" s="18"/>
      <c r="J455" s="19" t="str">
        <f aca="false">IF($A455="","",ROUND(MIN(D455,OldCeil)*DaysOld/DIM+MIN(D455,NewCeil)*DaysNew/DIM,0))</f>
        <v/>
      </c>
      <c r="K455" s="19" t="str">
        <f aca="false">IF($A455="","",IF(UPPER(H455)="Y",ROUND(D455,0),J455))</f>
        <v/>
      </c>
      <c r="L455" s="19" t="str">
        <f aca="false">IF($A455="","",IF(UPPER(G455)="N",0,J455))</f>
        <v/>
      </c>
      <c r="M455" s="19" t="str">
        <f aca="false">IF($A455="","",J455)</f>
        <v/>
      </c>
      <c r="N455" s="19" t="str">
        <f aca="false">IF($A455="","",ROUND(K455*EERate,0))</f>
        <v/>
      </c>
      <c r="O455" s="19" t="str">
        <f aca="false">IF($A455="","",ROUND(L455*EPSRate,0))</f>
        <v/>
      </c>
      <c r="P455" s="19" t="str">
        <f aca="false">IF($A455="","",N455-O455)</f>
        <v/>
      </c>
      <c r="Q455" s="11" t="str">
        <f aca="false">IF($A455="","",IF(LEN(TEXT($A455,"0"))&lt;&gt;12,"UAN not 12 digits",IF(TRIM(B455)="","Name missing",IF(N(E455)&gt;DIM,"NCP &gt; days in month",IF(AND(UPPER(G455)&lt;&gt;"Y",UPPER(G455)&lt;&gt;"N"),"EPS flag must be Y/N",IF(AND(UPPER(H455)&lt;&gt;"Y",UPPER(H455)&lt;&gt;"N"),"Full-wage flag must be Y/N",IF(K455&gt;ROUND(C455,0),"EPF wages &gt; Gross","OK")))))))</f>
        <v/>
      </c>
      <c r="R455" s="11" t="str">
        <f aca="false">IF($A455="","",TEXT($A455,"0")&amp;"#~#"&amp;UPPER(TRIM(B455))&amp;"#~#"&amp;ROUND(C455,0)&amp;"#~#"&amp;K455&amp;"#~#"&amp;L455&amp;"#~#"&amp;M455&amp;"#~#"&amp;N455&amp;"#~#"&amp;O455&amp;"#~#"&amp;P455&amp;"#~#"&amp;N(E455)&amp;"#~#"&amp;N(F455))</f>
        <v/>
      </c>
    </row>
    <row r="456" customFormat="false" ht="15" hidden="false" customHeight="false" outlineLevel="0" collapsed="false">
      <c r="A456" s="17"/>
      <c r="C456" s="18"/>
      <c r="D456" s="18"/>
      <c r="J456" s="19" t="str">
        <f aca="false">IF($A456="","",ROUND(MIN(D456,OldCeil)*DaysOld/DIM+MIN(D456,NewCeil)*DaysNew/DIM,0))</f>
        <v/>
      </c>
      <c r="K456" s="19" t="str">
        <f aca="false">IF($A456="","",IF(UPPER(H456)="Y",ROUND(D456,0),J456))</f>
        <v/>
      </c>
      <c r="L456" s="19" t="str">
        <f aca="false">IF($A456="","",IF(UPPER(G456)="N",0,J456))</f>
        <v/>
      </c>
      <c r="M456" s="19" t="str">
        <f aca="false">IF($A456="","",J456)</f>
        <v/>
      </c>
      <c r="N456" s="19" t="str">
        <f aca="false">IF($A456="","",ROUND(K456*EERate,0))</f>
        <v/>
      </c>
      <c r="O456" s="19" t="str">
        <f aca="false">IF($A456="","",ROUND(L456*EPSRate,0))</f>
        <v/>
      </c>
      <c r="P456" s="19" t="str">
        <f aca="false">IF($A456="","",N456-O456)</f>
        <v/>
      </c>
      <c r="Q456" s="11" t="str">
        <f aca="false">IF($A456="","",IF(LEN(TEXT($A456,"0"))&lt;&gt;12,"UAN not 12 digits",IF(TRIM(B456)="","Name missing",IF(N(E456)&gt;DIM,"NCP &gt; days in month",IF(AND(UPPER(G456)&lt;&gt;"Y",UPPER(G456)&lt;&gt;"N"),"EPS flag must be Y/N",IF(AND(UPPER(H456)&lt;&gt;"Y",UPPER(H456)&lt;&gt;"N"),"Full-wage flag must be Y/N",IF(K456&gt;ROUND(C456,0),"EPF wages &gt; Gross","OK")))))))</f>
        <v/>
      </c>
      <c r="R456" s="11" t="str">
        <f aca="false">IF($A456="","",TEXT($A456,"0")&amp;"#~#"&amp;UPPER(TRIM(B456))&amp;"#~#"&amp;ROUND(C456,0)&amp;"#~#"&amp;K456&amp;"#~#"&amp;L456&amp;"#~#"&amp;M456&amp;"#~#"&amp;N456&amp;"#~#"&amp;O456&amp;"#~#"&amp;P456&amp;"#~#"&amp;N(E456)&amp;"#~#"&amp;N(F456))</f>
        <v/>
      </c>
    </row>
    <row r="457" customFormat="false" ht="15" hidden="false" customHeight="false" outlineLevel="0" collapsed="false">
      <c r="A457" s="17"/>
      <c r="C457" s="18"/>
      <c r="D457" s="18"/>
      <c r="J457" s="19" t="str">
        <f aca="false">IF($A457="","",ROUND(MIN(D457,OldCeil)*DaysOld/DIM+MIN(D457,NewCeil)*DaysNew/DIM,0))</f>
        <v/>
      </c>
      <c r="K457" s="19" t="str">
        <f aca="false">IF($A457="","",IF(UPPER(H457)="Y",ROUND(D457,0),J457))</f>
        <v/>
      </c>
      <c r="L457" s="19" t="str">
        <f aca="false">IF($A457="","",IF(UPPER(G457)="N",0,J457))</f>
        <v/>
      </c>
      <c r="M457" s="19" t="str">
        <f aca="false">IF($A457="","",J457)</f>
        <v/>
      </c>
      <c r="N457" s="19" t="str">
        <f aca="false">IF($A457="","",ROUND(K457*EERate,0))</f>
        <v/>
      </c>
      <c r="O457" s="19" t="str">
        <f aca="false">IF($A457="","",ROUND(L457*EPSRate,0))</f>
        <v/>
      </c>
      <c r="P457" s="19" t="str">
        <f aca="false">IF($A457="","",N457-O457)</f>
        <v/>
      </c>
      <c r="Q457" s="11" t="str">
        <f aca="false">IF($A457="","",IF(LEN(TEXT($A457,"0"))&lt;&gt;12,"UAN not 12 digits",IF(TRIM(B457)="","Name missing",IF(N(E457)&gt;DIM,"NCP &gt; days in month",IF(AND(UPPER(G457)&lt;&gt;"Y",UPPER(G457)&lt;&gt;"N"),"EPS flag must be Y/N",IF(AND(UPPER(H457)&lt;&gt;"Y",UPPER(H457)&lt;&gt;"N"),"Full-wage flag must be Y/N",IF(K457&gt;ROUND(C457,0),"EPF wages &gt; Gross","OK")))))))</f>
        <v/>
      </c>
      <c r="R457" s="11" t="str">
        <f aca="false">IF($A457="","",TEXT($A457,"0")&amp;"#~#"&amp;UPPER(TRIM(B457))&amp;"#~#"&amp;ROUND(C457,0)&amp;"#~#"&amp;K457&amp;"#~#"&amp;L457&amp;"#~#"&amp;M457&amp;"#~#"&amp;N457&amp;"#~#"&amp;O457&amp;"#~#"&amp;P457&amp;"#~#"&amp;N(E457)&amp;"#~#"&amp;N(F457))</f>
        <v/>
      </c>
    </row>
    <row r="458" customFormat="false" ht="15" hidden="false" customHeight="false" outlineLevel="0" collapsed="false">
      <c r="A458" s="17"/>
      <c r="C458" s="18"/>
      <c r="D458" s="18"/>
      <c r="J458" s="19" t="str">
        <f aca="false">IF($A458="","",ROUND(MIN(D458,OldCeil)*DaysOld/DIM+MIN(D458,NewCeil)*DaysNew/DIM,0))</f>
        <v/>
      </c>
      <c r="K458" s="19" t="str">
        <f aca="false">IF($A458="","",IF(UPPER(H458)="Y",ROUND(D458,0),J458))</f>
        <v/>
      </c>
      <c r="L458" s="19" t="str">
        <f aca="false">IF($A458="","",IF(UPPER(G458)="N",0,J458))</f>
        <v/>
      </c>
      <c r="M458" s="19" t="str">
        <f aca="false">IF($A458="","",J458)</f>
        <v/>
      </c>
      <c r="N458" s="19" t="str">
        <f aca="false">IF($A458="","",ROUND(K458*EERate,0))</f>
        <v/>
      </c>
      <c r="O458" s="19" t="str">
        <f aca="false">IF($A458="","",ROUND(L458*EPSRate,0))</f>
        <v/>
      </c>
      <c r="P458" s="19" t="str">
        <f aca="false">IF($A458="","",N458-O458)</f>
        <v/>
      </c>
      <c r="Q458" s="11" t="str">
        <f aca="false">IF($A458="","",IF(LEN(TEXT($A458,"0"))&lt;&gt;12,"UAN not 12 digits",IF(TRIM(B458)="","Name missing",IF(N(E458)&gt;DIM,"NCP &gt; days in month",IF(AND(UPPER(G458)&lt;&gt;"Y",UPPER(G458)&lt;&gt;"N"),"EPS flag must be Y/N",IF(AND(UPPER(H458)&lt;&gt;"Y",UPPER(H458)&lt;&gt;"N"),"Full-wage flag must be Y/N",IF(K458&gt;ROUND(C458,0),"EPF wages &gt; Gross","OK")))))))</f>
        <v/>
      </c>
      <c r="R458" s="11" t="str">
        <f aca="false">IF($A458="","",TEXT($A458,"0")&amp;"#~#"&amp;UPPER(TRIM(B458))&amp;"#~#"&amp;ROUND(C458,0)&amp;"#~#"&amp;K458&amp;"#~#"&amp;L458&amp;"#~#"&amp;M458&amp;"#~#"&amp;N458&amp;"#~#"&amp;O458&amp;"#~#"&amp;P458&amp;"#~#"&amp;N(E458)&amp;"#~#"&amp;N(F458))</f>
        <v/>
      </c>
    </row>
    <row r="459" customFormat="false" ht="15" hidden="false" customHeight="false" outlineLevel="0" collapsed="false">
      <c r="A459" s="17"/>
      <c r="C459" s="18"/>
      <c r="D459" s="18"/>
      <c r="J459" s="19" t="str">
        <f aca="false">IF($A459="","",ROUND(MIN(D459,OldCeil)*DaysOld/DIM+MIN(D459,NewCeil)*DaysNew/DIM,0))</f>
        <v/>
      </c>
      <c r="K459" s="19" t="str">
        <f aca="false">IF($A459="","",IF(UPPER(H459)="Y",ROUND(D459,0),J459))</f>
        <v/>
      </c>
      <c r="L459" s="19" t="str">
        <f aca="false">IF($A459="","",IF(UPPER(G459)="N",0,J459))</f>
        <v/>
      </c>
      <c r="M459" s="19" t="str">
        <f aca="false">IF($A459="","",J459)</f>
        <v/>
      </c>
      <c r="N459" s="19" t="str">
        <f aca="false">IF($A459="","",ROUND(K459*EERate,0))</f>
        <v/>
      </c>
      <c r="O459" s="19" t="str">
        <f aca="false">IF($A459="","",ROUND(L459*EPSRate,0))</f>
        <v/>
      </c>
      <c r="P459" s="19" t="str">
        <f aca="false">IF($A459="","",N459-O459)</f>
        <v/>
      </c>
      <c r="Q459" s="11" t="str">
        <f aca="false">IF($A459="","",IF(LEN(TEXT($A459,"0"))&lt;&gt;12,"UAN not 12 digits",IF(TRIM(B459)="","Name missing",IF(N(E459)&gt;DIM,"NCP &gt; days in month",IF(AND(UPPER(G459)&lt;&gt;"Y",UPPER(G459)&lt;&gt;"N"),"EPS flag must be Y/N",IF(AND(UPPER(H459)&lt;&gt;"Y",UPPER(H459)&lt;&gt;"N"),"Full-wage flag must be Y/N",IF(K459&gt;ROUND(C459,0),"EPF wages &gt; Gross","OK")))))))</f>
        <v/>
      </c>
      <c r="R459" s="11" t="str">
        <f aca="false">IF($A459="","",TEXT($A459,"0")&amp;"#~#"&amp;UPPER(TRIM(B459))&amp;"#~#"&amp;ROUND(C459,0)&amp;"#~#"&amp;K459&amp;"#~#"&amp;L459&amp;"#~#"&amp;M459&amp;"#~#"&amp;N459&amp;"#~#"&amp;O459&amp;"#~#"&amp;P459&amp;"#~#"&amp;N(E459)&amp;"#~#"&amp;N(F459))</f>
        <v/>
      </c>
    </row>
    <row r="460" customFormat="false" ht="15" hidden="false" customHeight="false" outlineLevel="0" collapsed="false">
      <c r="A460" s="17"/>
      <c r="C460" s="18"/>
      <c r="D460" s="18"/>
      <c r="J460" s="19" t="str">
        <f aca="false">IF($A460="","",ROUND(MIN(D460,OldCeil)*DaysOld/DIM+MIN(D460,NewCeil)*DaysNew/DIM,0))</f>
        <v/>
      </c>
      <c r="K460" s="19" t="str">
        <f aca="false">IF($A460="","",IF(UPPER(H460)="Y",ROUND(D460,0),J460))</f>
        <v/>
      </c>
      <c r="L460" s="19" t="str">
        <f aca="false">IF($A460="","",IF(UPPER(G460)="N",0,J460))</f>
        <v/>
      </c>
      <c r="M460" s="19" t="str">
        <f aca="false">IF($A460="","",J460)</f>
        <v/>
      </c>
      <c r="N460" s="19" t="str">
        <f aca="false">IF($A460="","",ROUND(K460*EERate,0))</f>
        <v/>
      </c>
      <c r="O460" s="19" t="str">
        <f aca="false">IF($A460="","",ROUND(L460*EPSRate,0))</f>
        <v/>
      </c>
      <c r="P460" s="19" t="str">
        <f aca="false">IF($A460="","",N460-O460)</f>
        <v/>
      </c>
      <c r="Q460" s="11" t="str">
        <f aca="false">IF($A460="","",IF(LEN(TEXT($A460,"0"))&lt;&gt;12,"UAN not 12 digits",IF(TRIM(B460)="","Name missing",IF(N(E460)&gt;DIM,"NCP &gt; days in month",IF(AND(UPPER(G460)&lt;&gt;"Y",UPPER(G460)&lt;&gt;"N"),"EPS flag must be Y/N",IF(AND(UPPER(H460)&lt;&gt;"Y",UPPER(H460)&lt;&gt;"N"),"Full-wage flag must be Y/N",IF(K460&gt;ROUND(C460,0),"EPF wages &gt; Gross","OK")))))))</f>
        <v/>
      </c>
      <c r="R460" s="11" t="str">
        <f aca="false">IF($A460="","",TEXT($A460,"0")&amp;"#~#"&amp;UPPER(TRIM(B460))&amp;"#~#"&amp;ROUND(C460,0)&amp;"#~#"&amp;K460&amp;"#~#"&amp;L460&amp;"#~#"&amp;M460&amp;"#~#"&amp;N460&amp;"#~#"&amp;O460&amp;"#~#"&amp;P460&amp;"#~#"&amp;N(E460)&amp;"#~#"&amp;N(F460))</f>
        <v/>
      </c>
    </row>
    <row r="461" customFormat="false" ht="15" hidden="false" customHeight="false" outlineLevel="0" collapsed="false">
      <c r="A461" s="17"/>
      <c r="C461" s="18"/>
      <c r="D461" s="18"/>
      <c r="J461" s="19" t="str">
        <f aca="false">IF($A461="","",ROUND(MIN(D461,OldCeil)*DaysOld/DIM+MIN(D461,NewCeil)*DaysNew/DIM,0))</f>
        <v/>
      </c>
      <c r="K461" s="19" t="str">
        <f aca="false">IF($A461="","",IF(UPPER(H461)="Y",ROUND(D461,0),J461))</f>
        <v/>
      </c>
      <c r="L461" s="19" t="str">
        <f aca="false">IF($A461="","",IF(UPPER(G461)="N",0,J461))</f>
        <v/>
      </c>
      <c r="M461" s="19" t="str">
        <f aca="false">IF($A461="","",J461)</f>
        <v/>
      </c>
      <c r="N461" s="19" t="str">
        <f aca="false">IF($A461="","",ROUND(K461*EERate,0))</f>
        <v/>
      </c>
      <c r="O461" s="19" t="str">
        <f aca="false">IF($A461="","",ROUND(L461*EPSRate,0))</f>
        <v/>
      </c>
      <c r="P461" s="19" t="str">
        <f aca="false">IF($A461="","",N461-O461)</f>
        <v/>
      </c>
      <c r="Q461" s="11" t="str">
        <f aca="false">IF($A461="","",IF(LEN(TEXT($A461,"0"))&lt;&gt;12,"UAN not 12 digits",IF(TRIM(B461)="","Name missing",IF(N(E461)&gt;DIM,"NCP &gt; days in month",IF(AND(UPPER(G461)&lt;&gt;"Y",UPPER(G461)&lt;&gt;"N"),"EPS flag must be Y/N",IF(AND(UPPER(H461)&lt;&gt;"Y",UPPER(H461)&lt;&gt;"N"),"Full-wage flag must be Y/N",IF(K461&gt;ROUND(C461,0),"EPF wages &gt; Gross","OK")))))))</f>
        <v/>
      </c>
      <c r="R461" s="11" t="str">
        <f aca="false">IF($A461="","",TEXT($A461,"0")&amp;"#~#"&amp;UPPER(TRIM(B461))&amp;"#~#"&amp;ROUND(C461,0)&amp;"#~#"&amp;K461&amp;"#~#"&amp;L461&amp;"#~#"&amp;M461&amp;"#~#"&amp;N461&amp;"#~#"&amp;O461&amp;"#~#"&amp;P461&amp;"#~#"&amp;N(E461)&amp;"#~#"&amp;N(F461))</f>
        <v/>
      </c>
    </row>
    <row r="462" customFormat="false" ht="15" hidden="false" customHeight="false" outlineLevel="0" collapsed="false">
      <c r="A462" s="17"/>
      <c r="C462" s="18"/>
      <c r="D462" s="18"/>
      <c r="J462" s="19" t="str">
        <f aca="false">IF($A462="","",ROUND(MIN(D462,OldCeil)*DaysOld/DIM+MIN(D462,NewCeil)*DaysNew/DIM,0))</f>
        <v/>
      </c>
      <c r="K462" s="19" t="str">
        <f aca="false">IF($A462="","",IF(UPPER(H462)="Y",ROUND(D462,0),J462))</f>
        <v/>
      </c>
      <c r="L462" s="19" t="str">
        <f aca="false">IF($A462="","",IF(UPPER(G462)="N",0,J462))</f>
        <v/>
      </c>
      <c r="M462" s="19" t="str">
        <f aca="false">IF($A462="","",J462)</f>
        <v/>
      </c>
      <c r="N462" s="19" t="str">
        <f aca="false">IF($A462="","",ROUND(K462*EERate,0))</f>
        <v/>
      </c>
      <c r="O462" s="19" t="str">
        <f aca="false">IF($A462="","",ROUND(L462*EPSRate,0))</f>
        <v/>
      </c>
      <c r="P462" s="19" t="str">
        <f aca="false">IF($A462="","",N462-O462)</f>
        <v/>
      </c>
      <c r="Q462" s="11" t="str">
        <f aca="false">IF($A462="","",IF(LEN(TEXT($A462,"0"))&lt;&gt;12,"UAN not 12 digits",IF(TRIM(B462)="","Name missing",IF(N(E462)&gt;DIM,"NCP &gt; days in month",IF(AND(UPPER(G462)&lt;&gt;"Y",UPPER(G462)&lt;&gt;"N"),"EPS flag must be Y/N",IF(AND(UPPER(H462)&lt;&gt;"Y",UPPER(H462)&lt;&gt;"N"),"Full-wage flag must be Y/N",IF(K462&gt;ROUND(C462,0),"EPF wages &gt; Gross","OK")))))))</f>
        <v/>
      </c>
      <c r="R462" s="11" t="str">
        <f aca="false">IF($A462="","",TEXT($A462,"0")&amp;"#~#"&amp;UPPER(TRIM(B462))&amp;"#~#"&amp;ROUND(C462,0)&amp;"#~#"&amp;K462&amp;"#~#"&amp;L462&amp;"#~#"&amp;M462&amp;"#~#"&amp;N462&amp;"#~#"&amp;O462&amp;"#~#"&amp;P462&amp;"#~#"&amp;N(E462)&amp;"#~#"&amp;N(F462))</f>
        <v/>
      </c>
    </row>
    <row r="463" customFormat="false" ht="15" hidden="false" customHeight="false" outlineLevel="0" collapsed="false">
      <c r="A463" s="17"/>
      <c r="C463" s="18"/>
      <c r="D463" s="18"/>
      <c r="J463" s="19" t="str">
        <f aca="false">IF($A463="","",ROUND(MIN(D463,OldCeil)*DaysOld/DIM+MIN(D463,NewCeil)*DaysNew/DIM,0))</f>
        <v/>
      </c>
      <c r="K463" s="19" t="str">
        <f aca="false">IF($A463="","",IF(UPPER(H463)="Y",ROUND(D463,0),J463))</f>
        <v/>
      </c>
      <c r="L463" s="19" t="str">
        <f aca="false">IF($A463="","",IF(UPPER(G463)="N",0,J463))</f>
        <v/>
      </c>
      <c r="M463" s="19" t="str">
        <f aca="false">IF($A463="","",J463)</f>
        <v/>
      </c>
      <c r="N463" s="19" t="str">
        <f aca="false">IF($A463="","",ROUND(K463*EERate,0))</f>
        <v/>
      </c>
      <c r="O463" s="19" t="str">
        <f aca="false">IF($A463="","",ROUND(L463*EPSRate,0))</f>
        <v/>
      </c>
      <c r="P463" s="19" t="str">
        <f aca="false">IF($A463="","",N463-O463)</f>
        <v/>
      </c>
      <c r="Q463" s="11" t="str">
        <f aca="false">IF($A463="","",IF(LEN(TEXT($A463,"0"))&lt;&gt;12,"UAN not 12 digits",IF(TRIM(B463)="","Name missing",IF(N(E463)&gt;DIM,"NCP &gt; days in month",IF(AND(UPPER(G463)&lt;&gt;"Y",UPPER(G463)&lt;&gt;"N"),"EPS flag must be Y/N",IF(AND(UPPER(H463)&lt;&gt;"Y",UPPER(H463)&lt;&gt;"N"),"Full-wage flag must be Y/N",IF(K463&gt;ROUND(C463,0),"EPF wages &gt; Gross","OK")))))))</f>
        <v/>
      </c>
      <c r="R463" s="11" t="str">
        <f aca="false">IF($A463="","",TEXT($A463,"0")&amp;"#~#"&amp;UPPER(TRIM(B463))&amp;"#~#"&amp;ROUND(C463,0)&amp;"#~#"&amp;K463&amp;"#~#"&amp;L463&amp;"#~#"&amp;M463&amp;"#~#"&amp;N463&amp;"#~#"&amp;O463&amp;"#~#"&amp;P463&amp;"#~#"&amp;N(E463)&amp;"#~#"&amp;N(F463))</f>
        <v/>
      </c>
    </row>
    <row r="464" customFormat="false" ht="15" hidden="false" customHeight="false" outlineLevel="0" collapsed="false">
      <c r="A464" s="17"/>
      <c r="C464" s="18"/>
      <c r="D464" s="18"/>
      <c r="J464" s="19" t="str">
        <f aca="false">IF($A464="","",ROUND(MIN(D464,OldCeil)*DaysOld/DIM+MIN(D464,NewCeil)*DaysNew/DIM,0))</f>
        <v/>
      </c>
      <c r="K464" s="19" t="str">
        <f aca="false">IF($A464="","",IF(UPPER(H464)="Y",ROUND(D464,0),J464))</f>
        <v/>
      </c>
      <c r="L464" s="19" t="str">
        <f aca="false">IF($A464="","",IF(UPPER(G464)="N",0,J464))</f>
        <v/>
      </c>
      <c r="M464" s="19" t="str">
        <f aca="false">IF($A464="","",J464)</f>
        <v/>
      </c>
      <c r="N464" s="19" t="str">
        <f aca="false">IF($A464="","",ROUND(K464*EERate,0))</f>
        <v/>
      </c>
      <c r="O464" s="19" t="str">
        <f aca="false">IF($A464="","",ROUND(L464*EPSRate,0))</f>
        <v/>
      </c>
      <c r="P464" s="19" t="str">
        <f aca="false">IF($A464="","",N464-O464)</f>
        <v/>
      </c>
      <c r="Q464" s="11" t="str">
        <f aca="false">IF($A464="","",IF(LEN(TEXT($A464,"0"))&lt;&gt;12,"UAN not 12 digits",IF(TRIM(B464)="","Name missing",IF(N(E464)&gt;DIM,"NCP &gt; days in month",IF(AND(UPPER(G464)&lt;&gt;"Y",UPPER(G464)&lt;&gt;"N"),"EPS flag must be Y/N",IF(AND(UPPER(H464)&lt;&gt;"Y",UPPER(H464)&lt;&gt;"N"),"Full-wage flag must be Y/N",IF(K464&gt;ROUND(C464,0),"EPF wages &gt; Gross","OK")))))))</f>
        <v/>
      </c>
      <c r="R464" s="11" t="str">
        <f aca="false">IF($A464="","",TEXT($A464,"0")&amp;"#~#"&amp;UPPER(TRIM(B464))&amp;"#~#"&amp;ROUND(C464,0)&amp;"#~#"&amp;K464&amp;"#~#"&amp;L464&amp;"#~#"&amp;M464&amp;"#~#"&amp;N464&amp;"#~#"&amp;O464&amp;"#~#"&amp;P464&amp;"#~#"&amp;N(E464)&amp;"#~#"&amp;N(F464))</f>
        <v/>
      </c>
    </row>
    <row r="465" customFormat="false" ht="15" hidden="false" customHeight="false" outlineLevel="0" collapsed="false">
      <c r="A465" s="17"/>
      <c r="C465" s="18"/>
      <c r="D465" s="18"/>
      <c r="J465" s="19" t="str">
        <f aca="false">IF($A465="","",ROUND(MIN(D465,OldCeil)*DaysOld/DIM+MIN(D465,NewCeil)*DaysNew/DIM,0))</f>
        <v/>
      </c>
      <c r="K465" s="19" t="str">
        <f aca="false">IF($A465="","",IF(UPPER(H465)="Y",ROUND(D465,0),J465))</f>
        <v/>
      </c>
      <c r="L465" s="19" t="str">
        <f aca="false">IF($A465="","",IF(UPPER(G465)="N",0,J465))</f>
        <v/>
      </c>
      <c r="M465" s="19" t="str">
        <f aca="false">IF($A465="","",J465)</f>
        <v/>
      </c>
      <c r="N465" s="19" t="str">
        <f aca="false">IF($A465="","",ROUND(K465*EERate,0))</f>
        <v/>
      </c>
      <c r="O465" s="19" t="str">
        <f aca="false">IF($A465="","",ROUND(L465*EPSRate,0))</f>
        <v/>
      </c>
      <c r="P465" s="19" t="str">
        <f aca="false">IF($A465="","",N465-O465)</f>
        <v/>
      </c>
      <c r="Q465" s="11" t="str">
        <f aca="false">IF($A465="","",IF(LEN(TEXT($A465,"0"))&lt;&gt;12,"UAN not 12 digits",IF(TRIM(B465)="","Name missing",IF(N(E465)&gt;DIM,"NCP &gt; days in month",IF(AND(UPPER(G465)&lt;&gt;"Y",UPPER(G465)&lt;&gt;"N"),"EPS flag must be Y/N",IF(AND(UPPER(H465)&lt;&gt;"Y",UPPER(H465)&lt;&gt;"N"),"Full-wage flag must be Y/N",IF(K465&gt;ROUND(C465,0),"EPF wages &gt; Gross","OK")))))))</f>
        <v/>
      </c>
      <c r="R465" s="11" t="str">
        <f aca="false">IF($A465="","",TEXT($A465,"0")&amp;"#~#"&amp;UPPER(TRIM(B465))&amp;"#~#"&amp;ROUND(C465,0)&amp;"#~#"&amp;K465&amp;"#~#"&amp;L465&amp;"#~#"&amp;M465&amp;"#~#"&amp;N465&amp;"#~#"&amp;O465&amp;"#~#"&amp;P465&amp;"#~#"&amp;N(E465)&amp;"#~#"&amp;N(F465))</f>
        <v/>
      </c>
    </row>
    <row r="466" customFormat="false" ht="15" hidden="false" customHeight="false" outlineLevel="0" collapsed="false">
      <c r="A466" s="17"/>
      <c r="C466" s="18"/>
      <c r="D466" s="18"/>
      <c r="J466" s="19" t="str">
        <f aca="false">IF($A466="","",ROUND(MIN(D466,OldCeil)*DaysOld/DIM+MIN(D466,NewCeil)*DaysNew/DIM,0))</f>
        <v/>
      </c>
      <c r="K466" s="19" t="str">
        <f aca="false">IF($A466="","",IF(UPPER(H466)="Y",ROUND(D466,0),J466))</f>
        <v/>
      </c>
      <c r="L466" s="19" t="str">
        <f aca="false">IF($A466="","",IF(UPPER(G466)="N",0,J466))</f>
        <v/>
      </c>
      <c r="M466" s="19" t="str">
        <f aca="false">IF($A466="","",J466)</f>
        <v/>
      </c>
      <c r="N466" s="19" t="str">
        <f aca="false">IF($A466="","",ROUND(K466*EERate,0))</f>
        <v/>
      </c>
      <c r="O466" s="19" t="str">
        <f aca="false">IF($A466="","",ROUND(L466*EPSRate,0))</f>
        <v/>
      </c>
      <c r="P466" s="19" t="str">
        <f aca="false">IF($A466="","",N466-O466)</f>
        <v/>
      </c>
      <c r="Q466" s="11" t="str">
        <f aca="false">IF($A466="","",IF(LEN(TEXT($A466,"0"))&lt;&gt;12,"UAN not 12 digits",IF(TRIM(B466)="","Name missing",IF(N(E466)&gt;DIM,"NCP &gt; days in month",IF(AND(UPPER(G466)&lt;&gt;"Y",UPPER(G466)&lt;&gt;"N"),"EPS flag must be Y/N",IF(AND(UPPER(H466)&lt;&gt;"Y",UPPER(H466)&lt;&gt;"N"),"Full-wage flag must be Y/N",IF(K466&gt;ROUND(C466,0),"EPF wages &gt; Gross","OK")))))))</f>
        <v/>
      </c>
      <c r="R466" s="11" t="str">
        <f aca="false">IF($A466="","",TEXT($A466,"0")&amp;"#~#"&amp;UPPER(TRIM(B466))&amp;"#~#"&amp;ROUND(C466,0)&amp;"#~#"&amp;K466&amp;"#~#"&amp;L466&amp;"#~#"&amp;M466&amp;"#~#"&amp;N466&amp;"#~#"&amp;O466&amp;"#~#"&amp;P466&amp;"#~#"&amp;N(E466)&amp;"#~#"&amp;N(F466))</f>
        <v/>
      </c>
    </row>
    <row r="467" customFormat="false" ht="15" hidden="false" customHeight="false" outlineLevel="0" collapsed="false">
      <c r="A467" s="17"/>
      <c r="C467" s="18"/>
      <c r="D467" s="18"/>
      <c r="J467" s="19" t="str">
        <f aca="false">IF($A467="","",ROUND(MIN(D467,OldCeil)*DaysOld/DIM+MIN(D467,NewCeil)*DaysNew/DIM,0))</f>
        <v/>
      </c>
      <c r="K467" s="19" t="str">
        <f aca="false">IF($A467="","",IF(UPPER(H467)="Y",ROUND(D467,0),J467))</f>
        <v/>
      </c>
      <c r="L467" s="19" t="str">
        <f aca="false">IF($A467="","",IF(UPPER(G467)="N",0,J467))</f>
        <v/>
      </c>
      <c r="M467" s="19" t="str">
        <f aca="false">IF($A467="","",J467)</f>
        <v/>
      </c>
      <c r="N467" s="19" t="str">
        <f aca="false">IF($A467="","",ROUND(K467*EERate,0))</f>
        <v/>
      </c>
      <c r="O467" s="19" t="str">
        <f aca="false">IF($A467="","",ROUND(L467*EPSRate,0))</f>
        <v/>
      </c>
      <c r="P467" s="19" t="str">
        <f aca="false">IF($A467="","",N467-O467)</f>
        <v/>
      </c>
      <c r="Q467" s="11" t="str">
        <f aca="false">IF($A467="","",IF(LEN(TEXT($A467,"0"))&lt;&gt;12,"UAN not 12 digits",IF(TRIM(B467)="","Name missing",IF(N(E467)&gt;DIM,"NCP &gt; days in month",IF(AND(UPPER(G467)&lt;&gt;"Y",UPPER(G467)&lt;&gt;"N"),"EPS flag must be Y/N",IF(AND(UPPER(H467)&lt;&gt;"Y",UPPER(H467)&lt;&gt;"N"),"Full-wage flag must be Y/N",IF(K467&gt;ROUND(C467,0),"EPF wages &gt; Gross","OK")))))))</f>
        <v/>
      </c>
      <c r="R467" s="11" t="str">
        <f aca="false">IF($A467="","",TEXT($A467,"0")&amp;"#~#"&amp;UPPER(TRIM(B467))&amp;"#~#"&amp;ROUND(C467,0)&amp;"#~#"&amp;K467&amp;"#~#"&amp;L467&amp;"#~#"&amp;M467&amp;"#~#"&amp;N467&amp;"#~#"&amp;O467&amp;"#~#"&amp;P467&amp;"#~#"&amp;N(E467)&amp;"#~#"&amp;N(F467))</f>
        <v/>
      </c>
    </row>
    <row r="468" customFormat="false" ht="15" hidden="false" customHeight="false" outlineLevel="0" collapsed="false">
      <c r="A468" s="17"/>
      <c r="C468" s="18"/>
      <c r="D468" s="18"/>
      <c r="J468" s="19" t="str">
        <f aca="false">IF($A468="","",ROUND(MIN(D468,OldCeil)*DaysOld/DIM+MIN(D468,NewCeil)*DaysNew/DIM,0))</f>
        <v/>
      </c>
      <c r="K468" s="19" t="str">
        <f aca="false">IF($A468="","",IF(UPPER(H468)="Y",ROUND(D468,0),J468))</f>
        <v/>
      </c>
      <c r="L468" s="19" t="str">
        <f aca="false">IF($A468="","",IF(UPPER(G468)="N",0,J468))</f>
        <v/>
      </c>
      <c r="M468" s="19" t="str">
        <f aca="false">IF($A468="","",J468)</f>
        <v/>
      </c>
      <c r="N468" s="19" t="str">
        <f aca="false">IF($A468="","",ROUND(K468*EERate,0))</f>
        <v/>
      </c>
      <c r="O468" s="19" t="str">
        <f aca="false">IF($A468="","",ROUND(L468*EPSRate,0))</f>
        <v/>
      </c>
      <c r="P468" s="19" t="str">
        <f aca="false">IF($A468="","",N468-O468)</f>
        <v/>
      </c>
      <c r="Q468" s="11" t="str">
        <f aca="false">IF($A468="","",IF(LEN(TEXT($A468,"0"))&lt;&gt;12,"UAN not 12 digits",IF(TRIM(B468)="","Name missing",IF(N(E468)&gt;DIM,"NCP &gt; days in month",IF(AND(UPPER(G468)&lt;&gt;"Y",UPPER(G468)&lt;&gt;"N"),"EPS flag must be Y/N",IF(AND(UPPER(H468)&lt;&gt;"Y",UPPER(H468)&lt;&gt;"N"),"Full-wage flag must be Y/N",IF(K468&gt;ROUND(C468,0),"EPF wages &gt; Gross","OK")))))))</f>
        <v/>
      </c>
      <c r="R468" s="11" t="str">
        <f aca="false">IF($A468="","",TEXT($A468,"0")&amp;"#~#"&amp;UPPER(TRIM(B468))&amp;"#~#"&amp;ROUND(C468,0)&amp;"#~#"&amp;K468&amp;"#~#"&amp;L468&amp;"#~#"&amp;M468&amp;"#~#"&amp;N468&amp;"#~#"&amp;O468&amp;"#~#"&amp;P468&amp;"#~#"&amp;N(E468)&amp;"#~#"&amp;N(F468))</f>
        <v/>
      </c>
    </row>
    <row r="469" customFormat="false" ht="15" hidden="false" customHeight="false" outlineLevel="0" collapsed="false">
      <c r="A469" s="17"/>
      <c r="C469" s="18"/>
      <c r="D469" s="18"/>
      <c r="J469" s="19" t="str">
        <f aca="false">IF($A469="","",ROUND(MIN(D469,OldCeil)*DaysOld/DIM+MIN(D469,NewCeil)*DaysNew/DIM,0))</f>
        <v/>
      </c>
      <c r="K469" s="19" t="str">
        <f aca="false">IF($A469="","",IF(UPPER(H469)="Y",ROUND(D469,0),J469))</f>
        <v/>
      </c>
      <c r="L469" s="19" t="str">
        <f aca="false">IF($A469="","",IF(UPPER(G469)="N",0,J469))</f>
        <v/>
      </c>
      <c r="M469" s="19" t="str">
        <f aca="false">IF($A469="","",J469)</f>
        <v/>
      </c>
      <c r="N469" s="19" t="str">
        <f aca="false">IF($A469="","",ROUND(K469*EERate,0))</f>
        <v/>
      </c>
      <c r="O469" s="19" t="str">
        <f aca="false">IF($A469="","",ROUND(L469*EPSRate,0))</f>
        <v/>
      </c>
      <c r="P469" s="19" t="str">
        <f aca="false">IF($A469="","",N469-O469)</f>
        <v/>
      </c>
      <c r="Q469" s="11" t="str">
        <f aca="false">IF($A469="","",IF(LEN(TEXT($A469,"0"))&lt;&gt;12,"UAN not 12 digits",IF(TRIM(B469)="","Name missing",IF(N(E469)&gt;DIM,"NCP &gt; days in month",IF(AND(UPPER(G469)&lt;&gt;"Y",UPPER(G469)&lt;&gt;"N"),"EPS flag must be Y/N",IF(AND(UPPER(H469)&lt;&gt;"Y",UPPER(H469)&lt;&gt;"N"),"Full-wage flag must be Y/N",IF(K469&gt;ROUND(C469,0),"EPF wages &gt; Gross","OK")))))))</f>
        <v/>
      </c>
      <c r="R469" s="11" t="str">
        <f aca="false">IF($A469="","",TEXT($A469,"0")&amp;"#~#"&amp;UPPER(TRIM(B469))&amp;"#~#"&amp;ROUND(C469,0)&amp;"#~#"&amp;K469&amp;"#~#"&amp;L469&amp;"#~#"&amp;M469&amp;"#~#"&amp;N469&amp;"#~#"&amp;O469&amp;"#~#"&amp;P469&amp;"#~#"&amp;N(E469)&amp;"#~#"&amp;N(F469))</f>
        <v/>
      </c>
    </row>
    <row r="470" customFormat="false" ht="15" hidden="false" customHeight="false" outlineLevel="0" collapsed="false">
      <c r="A470" s="17"/>
      <c r="C470" s="18"/>
      <c r="D470" s="18"/>
      <c r="J470" s="19" t="str">
        <f aca="false">IF($A470="","",ROUND(MIN(D470,OldCeil)*DaysOld/DIM+MIN(D470,NewCeil)*DaysNew/DIM,0))</f>
        <v/>
      </c>
      <c r="K470" s="19" t="str">
        <f aca="false">IF($A470="","",IF(UPPER(H470)="Y",ROUND(D470,0),J470))</f>
        <v/>
      </c>
      <c r="L470" s="19" t="str">
        <f aca="false">IF($A470="","",IF(UPPER(G470)="N",0,J470))</f>
        <v/>
      </c>
      <c r="M470" s="19" t="str">
        <f aca="false">IF($A470="","",J470)</f>
        <v/>
      </c>
      <c r="N470" s="19" t="str">
        <f aca="false">IF($A470="","",ROUND(K470*EERate,0))</f>
        <v/>
      </c>
      <c r="O470" s="19" t="str">
        <f aca="false">IF($A470="","",ROUND(L470*EPSRate,0))</f>
        <v/>
      </c>
      <c r="P470" s="19" t="str">
        <f aca="false">IF($A470="","",N470-O470)</f>
        <v/>
      </c>
      <c r="Q470" s="11" t="str">
        <f aca="false">IF($A470="","",IF(LEN(TEXT($A470,"0"))&lt;&gt;12,"UAN not 12 digits",IF(TRIM(B470)="","Name missing",IF(N(E470)&gt;DIM,"NCP &gt; days in month",IF(AND(UPPER(G470)&lt;&gt;"Y",UPPER(G470)&lt;&gt;"N"),"EPS flag must be Y/N",IF(AND(UPPER(H470)&lt;&gt;"Y",UPPER(H470)&lt;&gt;"N"),"Full-wage flag must be Y/N",IF(K470&gt;ROUND(C470,0),"EPF wages &gt; Gross","OK")))))))</f>
        <v/>
      </c>
      <c r="R470" s="11" t="str">
        <f aca="false">IF($A470="","",TEXT($A470,"0")&amp;"#~#"&amp;UPPER(TRIM(B470))&amp;"#~#"&amp;ROUND(C470,0)&amp;"#~#"&amp;K470&amp;"#~#"&amp;L470&amp;"#~#"&amp;M470&amp;"#~#"&amp;N470&amp;"#~#"&amp;O470&amp;"#~#"&amp;P470&amp;"#~#"&amp;N(E470)&amp;"#~#"&amp;N(F470))</f>
        <v/>
      </c>
    </row>
    <row r="471" customFormat="false" ht="15" hidden="false" customHeight="false" outlineLevel="0" collapsed="false">
      <c r="A471" s="17"/>
      <c r="C471" s="18"/>
      <c r="D471" s="18"/>
      <c r="J471" s="19" t="str">
        <f aca="false">IF($A471="","",ROUND(MIN(D471,OldCeil)*DaysOld/DIM+MIN(D471,NewCeil)*DaysNew/DIM,0))</f>
        <v/>
      </c>
      <c r="K471" s="19" t="str">
        <f aca="false">IF($A471="","",IF(UPPER(H471)="Y",ROUND(D471,0),J471))</f>
        <v/>
      </c>
      <c r="L471" s="19" t="str">
        <f aca="false">IF($A471="","",IF(UPPER(G471)="N",0,J471))</f>
        <v/>
      </c>
      <c r="M471" s="19" t="str">
        <f aca="false">IF($A471="","",J471)</f>
        <v/>
      </c>
      <c r="N471" s="19" t="str">
        <f aca="false">IF($A471="","",ROUND(K471*EERate,0))</f>
        <v/>
      </c>
      <c r="O471" s="19" t="str">
        <f aca="false">IF($A471="","",ROUND(L471*EPSRate,0))</f>
        <v/>
      </c>
      <c r="P471" s="19" t="str">
        <f aca="false">IF($A471="","",N471-O471)</f>
        <v/>
      </c>
      <c r="Q471" s="11" t="str">
        <f aca="false">IF($A471="","",IF(LEN(TEXT($A471,"0"))&lt;&gt;12,"UAN not 12 digits",IF(TRIM(B471)="","Name missing",IF(N(E471)&gt;DIM,"NCP &gt; days in month",IF(AND(UPPER(G471)&lt;&gt;"Y",UPPER(G471)&lt;&gt;"N"),"EPS flag must be Y/N",IF(AND(UPPER(H471)&lt;&gt;"Y",UPPER(H471)&lt;&gt;"N"),"Full-wage flag must be Y/N",IF(K471&gt;ROUND(C471,0),"EPF wages &gt; Gross","OK")))))))</f>
        <v/>
      </c>
      <c r="R471" s="11" t="str">
        <f aca="false">IF($A471="","",TEXT($A471,"0")&amp;"#~#"&amp;UPPER(TRIM(B471))&amp;"#~#"&amp;ROUND(C471,0)&amp;"#~#"&amp;K471&amp;"#~#"&amp;L471&amp;"#~#"&amp;M471&amp;"#~#"&amp;N471&amp;"#~#"&amp;O471&amp;"#~#"&amp;P471&amp;"#~#"&amp;N(E471)&amp;"#~#"&amp;N(F471))</f>
        <v/>
      </c>
    </row>
    <row r="472" customFormat="false" ht="15" hidden="false" customHeight="false" outlineLevel="0" collapsed="false">
      <c r="A472" s="17"/>
      <c r="C472" s="18"/>
      <c r="D472" s="18"/>
      <c r="J472" s="19" t="str">
        <f aca="false">IF($A472="","",ROUND(MIN(D472,OldCeil)*DaysOld/DIM+MIN(D472,NewCeil)*DaysNew/DIM,0))</f>
        <v/>
      </c>
      <c r="K472" s="19" t="str">
        <f aca="false">IF($A472="","",IF(UPPER(H472)="Y",ROUND(D472,0),J472))</f>
        <v/>
      </c>
      <c r="L472" s="19" t="str">
        <f aca="false">IF($A472="","",IF(UPPER(G472)="N",0,J472))</f>
        <v/>
      </c>
      <c r="M472" s="19" t="str">
        <f aca="false">IF($A472="","",J472)</f>
        <v/>
      </c>
      <c r="N472" s="19" t="str">
        <f aca="false">IF($A472="","",ROUND(K472*EERate,0))</f>
        <v/>
      </c>
      <c r="O472" s="19" t="str">
        <f aca="false">IF($A472="","",ROUND(L472*EPSRate,0))</f>
        <v/>
      </c>
      <c r="P472" s="19" t="str">
        <f aca="false">IF($A472="","",N472-O472)</f>
        <v/>
      </c>
      <c r="Q472" s="11" t="str">
        <f aca="false">IF($A472="","",IF(LEN(TEXT($A472,"0"))&lt;&gt;12,"UAN not 12 digits",IF(TRIM(B472)="","Name missing",IF(N(E472)&gt;DIM,"NCP &gt; days in month",IF(AND(UPPER(G472)&lt;&gt;"Y",UPPER(G472)&lt;&gt;"N"),"EPS flag must be Y/N",IF(AND(UPPER(H472)&lt;&gt;"Y",UPPER(H472)&lt;&gt;"N"),"Full-wage flag must be Y/N",IF(K472&gt;ROUND(C472,0),"EPF wages &gt; Gross","OK")))))))</f>
        <v/>
      </c>
      <c r="R472" s="11" t="str">
        <f aca="false">IF($A472="","",TEXT($A472,"0")&amp;"#~#"&amp;UPPER(TRIM(B472))&amp;"#~#"&amp;ROUND(C472,0)&amp;"#~#"&amp;K472&amp;"#~#"&amp;L472&amp;"#~#"&amp;M472&amp;"#~#"&amp;N472&amp;"#~#"&amp;O472&amp;"#~#"&amp;P472&amp;"#~#"&amp;N(E472)&amp;"#~#"&amp;N(F472))</f>
        <v/>
      </c>
    </row>
    <row r="473" customFormat="false" ht="15" hidden="false" customHeight="false" outlineLevel="0" collapsed="false">
      <c r="A473" s="17"/>
      <c r="C473" s="18"/>
      <c r="D473" s="18"/>
      <c r="J473" s="19" t="str">
        <f aca="false">IF($A473="","",ROUND(MIN(D473,OldCeil)*DaysOld/DIM+MIN(D473,NewCeil)*DaysNew/DIM,0))</f>
        <v/>
      </c>
      <c r="K473" s="19" t="str">
        <f aca="false">IF($A473="","",IF(UPPER(H473)="Y",ROUND(D473,0),J473))</f>
        <v/>
      </c>
      <c r="L473" s="19" t="str">
        <f aca="false">IF($A473="","",IF(UPPER(G473)="N",0,J473))</f>
        <v/>
      </c>
      <c r="M473" s="19" t="str">
        <f aca="false">IF($A473="","",J473)</f>
        <v/>
      </c>
      <c r="N473" s="19" t="str">
        <f aca="false">IF($A473="","",ROUND(K473*EERate,0))</f>
        <v/>
      </c>
      <c r="O473" s="19" t="str">
        <f aca="false">IF($A473="","",ROUND(L473*EPSRate,0))</f>
        <v/>
      </c>
      <c r="P473" s="19" t="str">
        <f aca="false">IF($A473="","",N473-O473)</f>
        <v/>
      </c>
      <c r="Q473" s="11" t="str">
        <f aca="false">IF($A473="","",IF(LEN(TEXT($A473,"0"))&lt;&gt;12,"UAN not 12 digits",IF(TRIM(B473)="","Name missing",IF(N(E473)&gt;DIM,"NCP &gt; days in month",IF(AND(UPPER(G473)&lt;&gt;"Y",UPPER(G473)&lt;&gt;"N"),"EPS flag must be Y/N",IF(AND(UPPER(H473)&lt;&gt;"Y",UPPER(H473)&lt;&gt;"N"),"Full-wage flag must be Y/N",IF(K473&gt;ROUND(C473,0),"EPF wages &gt; Gross","OK")))))))</f>
        <v/>
      </c>
      <c r="R473" s="11" t="str">
        <f aca="false">IF($A473="","",TEXT($A473,"0")&amp;"#~#"&amp;UPPER(TRIM(B473))&amp;"#~#"&amp;ROUND(C473,0)&amp;"#~#"&amp;K473&amp;"#~#"&amp;L473&amp;"#~#"&amp;M473&amp;"#~#"&amp;N473&amp;"#~#"&amp;O473&amp;"#~#"&amp;P473&amp;"#~#"&amp;N(E473)&amp;"#~#"&amp;N(F473))</f>
        <v/>
      </c>
    </row>
    <row r="474" customFormat="false" ht="15" hidden="false" customHeight="false" outlineLevel="0" collapsed="false">
      <c r="A474" s="17"/>
      <c r="C474" s="18"/>
      <c r="D474" s="18"/>
      <c r="J474" s="19" t="str">
        <f aca="false">IF($A474="","",ROUND(MIN(D474,OldCeil)*DaysOld/DIM+MIN(D474,NewCeil)*DaysNew/DIM,0))</f>
        <v/>
      </c>
      <c r="K474" s="19" t="str">
        <f aca="false">IF($A474="","",IF(UPPER(H474)="Y",ROUND(D474,0),J474))</f>
        <v/>
      </c>
      <c r="L474" s="19" t="str">
        <f aca="false">IF($A474="","",IF(UPPER(G474)="N",0,J474))</f>
        <v/>
      </c>
      <c r="M474" s="19" t="str">
        <f aca="false">IF($A474="","",J474)</f>
        <v/>
      </c>
      <c r="N474" s="19" t="str">
        <f aca="false">IF($A474="","",ROUND(K474*EERate,0))</f>
        <v/>
      </c>
      <c r="O474" s="19" t="str">
        <f aca="false">IF($A474="","",ROUND(L474*EPSRate,0))</f>
        <v/>
      </c>
      <c r="P474" s="19" t="str">
        <f aca="false">IF($A474="","",N474-O474)</f>
        <v/>
      </c>
      <c r="Q474" s="11" t="str">
        <f aca="false">IF($A474="","",IF(LEN(TEXT($A474,"0"))&lt;&gt;12,"UAN not 12 digits",IF(TRIM(B474)="","Name missing",IF(N(E474)&gt;DIM,"NCP &gt; days in month",IF(AND(UPPER(G474)&lt;&gt;"Y",UPPER(G474)&lt;&gt;"N"),"EPS flag must be Y/N",IF(AND(UPPER(H474)&lt;&gt;"Y",UPPER(H474)&lt;&gt;"N"),"Full-wage flag must be Y/N",IF(K474&gt;ROUND(C474,0),"EPF wages &gt; Gross","OK")))))))</f>
        <v/>
      </c>
      <c r="R474" s="11" t="str">
        <f aca="false">IF($A474="","",TEXT($A474,"0")&amp;"#~#"&amp;UPPER(TRIM(B474))&amp;"#~#"&amp;ROUND(C474,0)&amp;"#~#"&amp;K474&amp;"#~#"&amp;L474&amp;"#~#"&amp;M474&amp;"#~#"&amp;N474&amp;"#~#"&amp;O474&amp;"#~#"&amp;P474&amp;"#~#"&amp;N(E474)&amp;"#~#"&amp;N(F474))</f>
        <v/>
      </c>
    </row>
    <row r="475" customFormat="false" ht="15" hidden="false" customHeight="false" outlineLevel="0" collapsed="false">
      <c r="A475" s="17"/>
      <c r="C475" s="18"/>
      <c r="D475" s="18"/>
      <c r="J475" s="19" t="str">
        <f aca="false">IF($A475="","",ROUND(MIN(D475,OldCeil)*DaysOld/DIM+MIN(D475,NewCeil)*DaysNew/DIM,0))</f>
        <v/>
      </c>
      <c r="K475" s="19" t="str">
        <f aca="false">IF($A475="","",IF(UPPER(H475)="Y",ROUND(D475,0),J475))</f>
        <v/>
      </c>
      <c r="L475" s="19" t="str">
        <f aca="false">IF($A475="","",IF(UPPER(G475)="N",0,J475))</f>
        <v/>
      </c>
      <c r="M475" s="19" t="str">
        <f aca="false">IF($A475="","",J475)</f>
        <v/>
      </c>
      <c r="N475" s="19" t="str">
        <f aca="false">IF($A475="","",ROUND(K475*EERate,0))</f>
        <v/>
      </c>
      <c r="O475" s="19" t="str">
        <f aca="false">IF($A475="","",ROUND(L475*EPSRate,0))</f>
        <v/>
      </c>
      <c r="P475" s="19" t="str">
        <f aca="false">IF($A475="","",N475-O475)</f>
        <v/>
      </c>
      <c r="Q475" s="11" t="str">
        <f aca="false">IF($A475="","",IF(LEN(TEXT($A475,"0"))&lt;&gt;12,"UAN not 12 digits",IF(TRIM(B475)="","Name missing",IF(N(E475)&gt;DIM,"NCP &gt; days in month",IF(AND(UPPER(G475)&lt;&gt;"Y",UPPER(G475)&lt;&gt;"N"),"EPS flag must be Y/N",IF(AND(UPPER(H475)&lt;&gt;"Y",UPPER(H475)&lt;&gt;"N"),"Full-wage flag must be Y/N",IF(K475&gt;ROUND(C475,0),"EPF wages &gt; Gross","OK")))))))</f>
        <v/>
      </c>
      <c r="R475" s="11" t="str">
        <f aca="false">IF($A475="","",TEXT($A475,"0")&amp;"#~#"&amp;UPPER(TRIM(B475))&amp;"#~#"&amp;ROUND(C475,0)&amp;"#~#"&amp;K475&amp;"#~#"&amp;L475&amp;"#~#"&amp;M475&amp;"#~#"&amp;N475&amp;"#~#"&amp;O475&amp;"#~#"&amp;P475&amp;"#~#"&amp;N(E475)&amp;"#~#"&amp;N(F475))</f>
        <v/>
      </c>
    </row>
    <row r="476" customFormat="false" ht="15" hidden="false" customHeight="false" outlineLevel="0" collapsed="false">
      <c r="A476" s="17"/>
      <c r="C476" s="18"/>
      <c r="D476" s="18"/>
      <c r="J476" s="19" t="str">
        <f aca="false">IF($A476="","",ROUND(MIN(D476,OldCeil)*DaysOld/DIM+MIN(D476,NewCeil)*DaysNew/DIM,0))</f>
        <v/>
      </c>
      <c r="K476" s="19" t="str">
        <f aca="false">IF($A476="","",IF(UPPER(H476)="Y",ROUND(D476,0),J476))</f>
        <v/>
      </c>
      <c r="L476" s="19" t="str">
        <f aca="false">IF($A476="","",IF(UPPER(G476)="N",0,J476))</f>
        <v/>
      </c>
      <c r="M476" s="19" t="str">
        <f aca="false">IF($A476="","",J476)</f>
        <v/>
      </c>
      <c r="N476" s="19" t="str">
        <f aca="false">IF($A476="","",ROUND(K476*EERate,0))</f>
        <v/>
      </c>
      <c r="O476" s="19" t="str">
        <f aca="false">IF($A476="","",ROUND(L476*EPSRate,0))</f>
        <v/>
      </c>
      <c r="P476" s="19" t="str">
        <f aca="false">IF($A476="","",N476-O476)</f>
        <v/>
      </c>
      <c r="Q476" s="11" t="str">
        <f aca="false">IF($A476="","",IF(LEN(TEXT($A476,"0"))&lt;&gt;12,"UAN not 12 digits",IF(TRIM(B476)="","Name missing",IF(N(E476)&gt;DIM,"NCP &gt; days in month",IF(AND(UPPER(G476)&lt;&gt;"Y",UPPER(G476)&lt;&gt;"N"),"EPS flag must be Y/N",IF(AND(UPPER(H476)&lt;&gt;"Y",UPPER(H476)&lt;&gt;"N"),"Full-wage flag must be Y/N",IF(K476&gt;ROUND(C476,0),"EPF wages &gt; Gross","OK")))))))</f>
        <v/>
      </c>
      <c r="R476" s="11" t="str">
        <f aca="false">IF($A476="","",TEXT($A476,"0")&amp;"#~#"&amp;UPPER(TRIM(B476))&amp;"#~#"&amp;ROUND(C476,0)&amp;"#~#"&amp;K476&amp;"#~#"&amp;L476&amp;"#~#"&amp;M476&amp;"#~#"&amp;N476&amp;"#~#"&amp;O476&amp;"#~#"&amp;P476&amp;"#~#"&amp;N(E476)&amp;"#~#"&amp;N(F476))</f>
        <v/>
      </c>
    </row>
    <row r="477" customFormat="false" ht="15" hidden="false" customHeight="false" outlineLevel="0" collapsed="false">
      <c r="A477" s="17"/>
      <c r="C477" s="18"/>
      <c r="D477" s="18"/>
      <c r="J477" s="19" t="str">
        <f aca="false">IF($A477="","",ROUND(MIN(D477,OldCeil)*DaysOld/DIM+MIN(D477,NewCeil)*DaysNew/DIM,0))</f>
        <v/>
      </c>
      <c r="K477" s="19" t="str">
        <f aca="false">IF($A477="","",IF(UPPER(H477)="Y",ROUND(D477,0),J477))</f>
        <v/>
      </c>
      <c r="L477" s="19" t="str">
        <f aca="false">IF($A477="","",IF(UPPER(G477)="N",0,J477))</f>
        <v/>
      </c>
      <c r="M477" s="19" t="str">
        <f aca="false">IF($A477="","",J477)</f>
        <v/>
      </c>
      <c r="N477" s="19" t="str">
        <f aca="false">IF($A477="","",ROUND(K477*EERate,0))</f>
        <v/>
      </c>
      <c r="O477" s="19" t="str">
        <f aca="false">IF($A477="","",ROUND(L477*EPSRate,0))</f>
        <v/>
      </c>
      <c r="P477" s="19" t="str">
        <f aca="false">IF($A477="","",N477-O477)</f>
        <v/>
      </c>
      <c r="Q477" s="11" t="str">
        <f aca="false">IF($A477="","",IF(LEN(TEXT($A477,"0"))&lt;&gt;12,"UAN not 12 digits",IF(TRIM(B477)="","Name missing",IF(N(E477)&gt;DIM,"NCP &gt; days in month",IF(AND(UPPER(G477)&lt;&gt;"Y",UPPER(G477)&lt;&gt;"N"),"EPS flag must be Y/N",IF(AND(UPPER(H477)&lt;&gt;"Y",UPPER(H477)&lt;&gt;"N"),"Full-wage flag must be Y/N",IF(K477&gt;ROUND(C477,0),"EPF wages &gt; Gross","OK")))))))</f>
        <v/>
      </c>
      <c r="R477" s="11" t="str">
        <f aca="false">IF($A477="","",TEXT($A477,"0")&amp;"#~#"&amp;UPPER(TRIM(B477))&amp;"#~#"&amp;ROUND(C477,0)&amp;"#~#"&amp;K477&amp;"#~#"&amp;L477&amp;"#~#"&amp;M477&amp;"#~#"&amp;N477&amp;"#~#"&amp;O477&amp;"#~#"&amp;P477&amp;"#~#"&amp;N(E477)&amp;"#~#"&amp;N(F477))</f>
        <v/>
      </c>
    </row>
    <row r="478" customFormat="false" ht="15" hidden="false" customHeight="false" outlineLevel="0" collapsed="false">
      <c r="A478" s="17"/>
      <c r="C478" s="18"/>
      <c r="D478" s="18"/>
      <c r="J478" s="19" t="str">
        <f aca="false">IF($A478="","",ROUND(MIN(D478,OldCeil)*DaysOld/DIM+MIN(D478,NewCeil)*DaysNew/DIM,0))</f>
        <v/>
      </c>
      <c r="K478" s="19" t="str">
        <f aca="false">IF($A478="","",IF(UPPER(H478)="Y",ROUND(D478,0),J478))</f>
        <v/>
      </c>
      <c r="L478" s="19" t="str">
        <f aca="false">IF($A478="","",IF(UPPER(G478)="N",0,J478))</f>
        <v/>
      </c>
      <c r="M478" s="19" t="str">
        <f aca="false">IF($A478="","",J478)</f>
        <v/>
      </c>
      <c r="N478" s="19" t="str">
        <f aca="false">IF($A478="","",ROUND(K478*EERate,0))</f>
        <v/>
      </c>
      <c r="O478" s="19" t="str">
        <f aca="false">IF($A478="","",ROUND(L478*EPSRate,0))</f>
        <v/>
      </c>
      <c r="P478" s="19" t="str">
        <f aca="false">IF($A478="","",N478-O478)</f>
        <v/>
      </c>
      <c r="Q478" s="11" t="str">
        <f aca="false">IF($A478="","",IF(LEN(TEXT($A478,"0"))&lt;&gt;12,"UAN not 12 digits",IF(TRIM(B478)="","Name missing",IF(N(E478)&gt;DIM,"NCP &gt; days in month",IF(AND(UPPER(G478)&lt;&gt;"Y",UPPER(G478)&lt;&gt;"N"),"EPS flag must be Y/N",IF(AND(UPPER(H478)&lt;&gt;"Y",UPPER(H478)&lt;&gt;"N"),"Full-wage flag must be Y/N",IF(K478&gt;ROUND(C478,0),"EPF wages &gt; Gross","OK")))))))</f>
        <v/>
      </c>
      <c r="R478" s="11" t="str">
        <f aca="false">IF($A478="","",TEXT($A478,"0")&amp;"#~#"&amp;UPPER(TRIM(B478))&amp;"#~#"&amp;ROUND(C478,0)&amp;"#~#"&amp;K478&amp;"#~#"&amp;L478&amp;"#~#"&amp;M478&amp;"#~#"&amp;N478&amp;"#~#"&amp;O478&amp;"#~#"&amp;P478&amp;"#~#"&amp;N(E478)&amp;"#~#"&amp;N(F478))</f>
        <v/>
      </c>
    </row>
    <row r="479" customFormat="false" ht="15" hidden="false" customHeight="false" outlineLevel="0" collapsed="false">
      <c r="A479" s="17"/>
      <c r="C479" s="18"/>
      <c r="D479" s="18"/>
      <c r="J479" s="19" t="str">
        <f aca="false">IF($A479="","",ROUND(MIN(D479,OldCeil)*DaysOld/DIM+MIN(D479,NewCeil)*DaysNew/DIM,0))</f>
        <v/>
      </c>
      <c r="K479" s="19" t="str">
        <f aca="false">IF($A479="","",IF(UPPER(H479)="Y",ROUND(D479,0),J479))</f>
        <v/>
      </c>
      <c r="L479" s="19" t="str">
        <f aca="false">IF($A479="","",IF(UPPER(G479)="N",0,J479))</f>
        <v/>
      </c>
      <c r="M479" s="19" t="str">
        <f aca="false">IF($A479="","",J479)</f>
        <v/>
      </c>
      <c r="N479" s="19" t="str">
        <f aca="false">IF($A479="","",ROUND(K479*EERate,0))</f>
        <v/>
      </c>
      <c r="O479" s="19" t="str">
        <f aca="false">IF($A479="","",ROUND(L479*EPSRate,0))</f>
        <v/>
      </c>
      <c r="P479" s="19" t="str">
        <f aca="false">IF($A479="","",N479-O479)</f>
        <v/>
      </c>
      <c r="Q479" s="11" t="str">
        <f aca="false">IF($A479="","",IF(LEN(TEXT($A479,"0"))&lt;&gt;12,"UAN not 12 digits",IF(TRIM(B479)="","Name missing",IF(N(E479)&gt;DIM,"NCP &gt; days in month",IF(AND(UPPER(G479)&lt;&gt;"Y",UPPER(G479)&lt;&gt;"N"),"EPS flag must be Y/N",IF(AND(UPPER(H479)&lt;&gt;"Y",UPPER(H479)&lt;&gt;"N"),"Full-wage flag must be Y/N",IF(K479&gt;ROUND(C479,0),"EPF wages &gt; Gross","OK")))))))</f>
        <v/>
      </c>
      <c r="R479" s="11" t="str">
        <f aca="false">IF($A479="","",TEXT($A479,"0")&amp;"#~#"&amp;UPPER(TRIM(B479))&amp;"#~#"&amp;ROUND(C479,0)&amp;"#~#"&amp;K479&amp;"#~#"&amp;L479&amp;"#~#"&amp;M479&amp;"#~#"&amp;N479&amp;"#~#"&amp;O479&amp;"#~#"&amp;P479&amp;"#~#"&amp;N(E479)&amp;"#~#"&amp;N(F479))</f>
        <v/>
      </c>
    </row>
    <row r="480" customFormat="false" ht="15" hidden="false" customHeight="false" outlineLevel="0" collapsed="false">
      <c r="A480" s="17"/>
      <c r="C480" s="18"/>
      <c r="D480" s="18"/>
      <c r="J480" s="19" t="str">
        <f aca="false">IF($A480="","",ROUND(MIN(D480,OldCeil)*DaysOld/DIM+MIN(D480,NewCeil)*DaysNew/DIM,0))</f>
        <v/>
      </c>
      <c r="K480" s="19" t="str">
        <f aca="false">IF($A480="","",IF(UPPER(H480)="Y",ROUND(D480,0),J480))</f>
        <v/>
      </c>
      <c r="L480" s="19" t="str">
        <f aca="false">IF($A480="","",IF(UPPER(G480)="N",0,J480))</f>
        <v/>
      </c>
      <c r="M480" s="19" t="str">
        <f aca="false">IF($A480="","",J480)</f>
        <v/>
      </c>
      <c r="N480" s="19" t="str">
        <f aca="false">IF($A480="","",ROUND(K480*EERate,0))</f>
        <v/>
      </c>
      <c r="O480" s="19" t="str">
        <f aca="false">IF($A480="","",ROUND(L480*EPSRate,0))</f>
        <v/>
      </c>
      <c r="P480" s="19" t="str">
        <f aca="false">IF($A480="","",N480-O480)</f>
        <v/>
      </c>
      <c r="Q480" s="11" t="str">
        <f aca="false">IF($A480="","",IF(LEN(TEXT($A480,"0"))&lt;&gt;12,"UAN not 12 digits",IF(TRIM(B480)="","Name missing",IF(N(E480)&gt;DIM,"NCP &gt; days in month",IF(AND(UPPER(G480)&lt;&gt;"Y",UPPER(G480)&lt;&gt;"N"),"EPS flag must be Y/N",IF(AND(UPPER(H480)&lt;&gt;"Y",UPPER(H480)&lt;&gt;"N"),"Full-wage flag must be Y/N",IF(K480&gt;ROUND(C480,0),"EPF wages &gt; Gross","OK")))))))</f>
        <v/>
      </c>
      <c r="R480" s="11" t="str">
        <f aca="false">IF($A480="","",TEXT($A480,"0")&amp;"#~#"&amp;UPPER(TRIM(B480))&amp;"#~#"&amp;ROUND(C480,0)&amp;"#~#"&amp;K480&amp;"#~#"&amp;L480&amp;"#~#"&amp;M480&amp;"#~#"&amp;N480&amp;"#~#"&amp;O480&amp;"#~#"&amp;P480&amp;"#~#"&amp;N(E480)&amp;"#~#"&amp;N(F480))</f>
        <v/>
      </c>
    </row>
    <row r="481" customFormat="false" ht="15" hidden="false" customHeight="false" outlineLevel="0" collapsed="false">
      <c r="A481" s="17"/>
      <c r="C481" s="18"/>
      <c r="D481" s="18"/>
      <c r="J481" s="19" t="str">
        <f aca="false">IF($A481="","",ROUND(MIN(D481,OldCeil)*DaysOld/DIM+MIN(D481,NewCeil)*DaysNew/DIM,0))</f>
        <v/>
      </c>
      <c r="K481" s="19" t="str">
        <f aca="false">IF($A481="","",IF(UPPER(H481)="Y",ROUND(D481,0),J481))</f>
        <v/>
      </c>
      <c r="L481" s="19" t="str">
        <f aca="false">IF($A481="","",IF(UPPER(G481)="N",0,J481))</f>
        <v/>
      </c>
      <c r="M481" s="19" t="str">
        <f aca="false">IF($A481="","",J481)</f>
        <v/>
      </c>
      <c r="N481" s="19" t="str">
        <f aca="false">IF($A481="","",ROUND(K481*EERate,0))</f>
        <v/>
      </c>
      <c r="O481" s="19" t="str">
        <f aca="false">IF($A481="","",ROUND(L481*EPSRate,0))</f>
        <v/>
      </c>
      <c r="P481" s="19" t="str">
        <f aca="false">IF($A481="","",N481-O481)</f>
        <v/>
      </c>
      <c r="Q481" s="11" t="str">
        <f aca="false">IF($A481="","",IF(LEN(TEXT($A481,"0"))&lt;&gt;12,"UAN not 12 digits",IF(TRIM(B481)="","Name missing",IF(N(E481)&gt;DIM,"NCP &gt; days in month",IF(AND(UPPER(G481)&lt;&gt;"Y",UPPER(G481)&lt;&gt;"N"),"EPS flag must be Y/N",IF(AND(UPPER(H481)&lt;&gt;"Y",UPPER(H481)&lt;&gt;"N"),"Full-wage flag must be Y/N",IF(K481&gt;ROUND(C481,0),"EPF wages &gt; Gross","OK")))))))</f>
        <v/>
      </c>
      <c r="R481" s="11" t="str">
        <f aca="false">IF($A481="","",TEXT($A481,"0")&amp;"#~#"&amp;UPPER(TRIM(B481))&amp;"#~#"&amp;ROUND(C481,0)&amp;"#~#"&amp;K481&amp;"#~#"&amp;L481&amp;"#~#"&amp;M481&amp;"#~#"&amp;N481&amp;"#~#"&amp;O481&amp;"#~#"&amp;P481&amp;"#~#"&amp;N(E481)&amp;"#~#"&amp;N(F481))</f>
        <v/>
      </c>
    </row>
    <row r="482" customFormat="false" ht="15" hidden="false" customHeight="false" outlineLevel="0" collapsed="false">
      <c r="A482" s="17"/>
      <c r="C482" s="18"/>
      <c r="D482" s="18"/>
      <c r="J482" s="19" t="str">
        <f aca="false">IF($A482="","",ROUND(MIN(D482,OldCeil)*DaysOld/DIM+MIN(D482,NewCeil)*DaysNew/DIM,0))</f>
        <v/>
      </c>
      <c r="K482" s="19" t="str">
        <f aca="false">IF($A482="","",IF(UPPER(H482)="Y",ROUND(D482,0),J482))</f>
        <v/>
      </c>
      <c r="L482" s="19" t="str">
        <f aca="false">IF($A482="","",IF(UPPER(G482)="N",0,J482))</f>
        <v/>
      </c>
      <c r="M482" s="19" t="str">
        <f aca="false">IF($A482="","",J482)</f>
        <v/>
      </c>
      <c r="N482" s="19" t="str">
        <f aca="false">IF($A482="","",ROUND(K482*EERate,0))</f>
        <v/>
      </c>
      <c r="O482" s="19" t="str">
        <f aca="false">IF($A482="","",ROUND(L482*EPSRate,0))</f>
        <v/>
      </c>
      <c r="P482" s="19" t="str">
        <f aca="false">IF($A482="","",N482-O482)</f>
        <v/>
      </c>
      <c r="Q482" s="11" t="str">
        <f aca="false">IF($A482="","",IF(LEN(TEXT($A482,"0"))&lt;&gt;12,"UAN not 12 digits",IF(TRIM(B482)="","Name missing",IF(N(E482)&gt;DIM,"NCP &gt; days in month",IF(AND(UPPER(G482)&lt;&gt;"Y",UPPER(G482)&lt;&gt;"N"),"EPS flag must be Y/N",IF(AND(UPPER(H482)&lt;&gt;"Y",UPPER(H482)&lt;&gt;"N"),"Full-wage flag must be Y/N",IF(K482&gt;ROUND(C482,0),"EPF wages &gt; Gross","OK")))))))</f>
        <v/>
      </c>
      <c r="R482" s="11" t="str">
        <f aca="false">IF($A482="","",TEXT($A482,"0")&amp;"#~#"&amp;UPPER(TRIM(B482))&amp;"#~#"&amp;ROUND(C482,0)&amp;"#~#"&amp;K482&amp;"#~#"&amp;L482&amp;"#~#"&amp;M482&amp;"#~#"&amp;N482&amp;"#~#"&amp;O482&amp;"#~#"&amp;P482&amp;"#~#"&amp;N(E482)&amp;"#~#"&amp;N(F482))</f>
        <v/>
      </c>
    </row>
    <row r="483" customFormat="false" ht="15" hidden="false" customHeight="false" outlineLevel="0" collapsed="false">
      <c r="A483" s="17"/>
      <c r="C483" s="18"/>
      <c r="D483" s="18"/>
      <c r="J483" s="19" t="str">
        <f aca="false">IF($A483="","",ROUND(MIN(D483,OldCeil)*DaysOld/DIM+MIN(D483,NewCeil)*DaysNew/DIM,0))</f>
        <v/>
      </c>
      <c r="K483" s="19" t="str">
        <f aca="false">IF($A483="","",IF(UPPER(H483)="Y",ROUND(D483,0),J483))</f>
        <v/>
      </c>
      <c r="L483" s="19" t="str">
        <f aca="false">IF($A483="","",IF(UPPER(G483)="N",0,J483))</f>
        <v/>
      </c>
      <c r="M483" s="19" t="str">
        <f aca="false">IF($A483="","",J483)</f>
        <v/>
      </c>
      <c r="N483" s="19" t="str">
        <f aca="false">IF($A483="","",ROUND(K483*EERate,0))</f>
        <v/>
      </c>
      <c r="O483" s="19" t="str">
        <f aca="false">IF($A483="","",ROUND(L483*EPSRate,0))</f>
        <v/>
      </c>
      <c r="P483" s="19" t="str">
        <f aca="false">IF($A483="","",N483-O483)</f>
        <v/>
      </c>
      <c r="Q483" s="11" t="str">
        <f aca="false">IF($A483="","",IF(LEN(TEXT($A483,"0"))&lt;&gt;12,"UAN not 12 digits",IF(TRIM(B483)="","Name missing",IF(N(E483)&gt;DIM,"NCP &gt; days in month",IF(AND(UPPER(G483)&lt;&gt;"Y",UPPER(G483)&lt;&gt;"N"),"EPS flag must be Y/N",IF(AND(UPPER(H483)&lt;&gt;"Y",UPPER(H483)&lt;&gt;"N"),"Full-wage flag must be Y/N",IF(K483&gt;ROUND(C483,0),"EPF wages &gt; Gross","OK")))))))</f>
        <v/>
      </c>
      <c r="R483" s="11" t="str">
        <f aca="false">IF($A483="","",TEXT($A483,"0")&amp;"#~#"&amp;UPPER(TRIM(B483))&amp;"#~#"&amp;ROUND(C483,0)&amp;"#~#"&amp;K483&amp;"#~#"&amp;L483&amp;"#~#"&amp;M483&amp;"#~#"&amp;N483&amp;"#~#"&amp;O483&amp;"#~#"&amp;P483&amp;"#~#"&amp;N(E483)&amp;"#~#"&amp;N(F483))</f>
        <v/>
      </c>
    </row>
    <row r="484" customFormat="false" ht="15" hidden="false" customHeight="false" outlineLevel="0" collapsed="false">
      <c r="A484" s="17"/>
      <c r="C484" s="18"/>
      <c r="D484" s="18"/>
      <c r="J484" s="19" t="str">
        <f aca="false">IF($A484="","",ROUND(MIN(D484,OldCeil)*DaysOld/DIM+MIN(D484,NewCeil)*DaysNew/DIM,0))</f>
        <v/>
      </c>
      <c r="K484" s="19" t="str">
        <f aca="false">IF($A484="","",IF(UPPER(H484)="Y",ROUND(D484,0),J484))</f>
        <v/>
      </c>
      <c r="L484" s="19" t="str">
        <f aca="false">IF($A484="","",IF(UPPER(G484)="N",0,J484))</f>
        <v/>
      </c>
      <c r="M484" s="19" t="str">
        <f aca="false">IF($A484="","",J484)</f>
        <v/>
      </c>
      <c r="N484" s="19" t="str">
        <f aca="false">IF($A484="","",ROUND(K484*EERate,0))</f>
        <v/>
      </c>
      <c r="O484" s="19" t="str">
        <f aca="false">IF($A484="","",ROUND(L484*EPSRate,0))</f>
        <v/>
      </c>
      <c r="P484" s="19" t="str">
        <f aca="false">IF($A484="","",N484-O484)</f>
        <v/>
      </c>
      <c r="Q484" s="11" t="str">
        <f aca="false">IF($A484="","",IF(LEN(TEXT($A484,"0"))&lt;&gt;12,"UAN not 12 digits",IF(TRIM(B484)="","Name missing",IF(N(E484)&gt;DIM,"NCP &gt; days in month",IF(AND(UPPER(G484)&lt;&gt;"Y",UPPER(G484)&lt;&gt;"N"),"EPS flag must be Y/N",IF(AND(UPPER(H484)&lt;&gt;"Y",UPPER(H484)&lt;&gt;"N"),"Full-wage flag must be Y/N",IF(K484&gt;ROUND(C484,0),"EPF wages &gt; Gross","OK")))))))</f>
        <v/>
      </c>
      <c r="R484" s="11" t="str">
        <f aca="false">IF($A484="","",TEXT($A484,"0")&amp;"#~#"&amp;UPPER(TRIM(B484))&amp;"#~#"&amp;ROUND(C484,0)&amp;"#~#"&amp;K484&amp;"#~#"&amp;L484&amp;"#~#"&amp;M484&amp;"#~#"&amp;N484&amp;"#~#"&amp;O484&amp;"#~#"&amp;P484&amp;"#~#"&amp;N(E484)&amp;"#~#"&amp;N(F484))</f>
        <v/>
      </c>
    </row>
    <row r="485" customFormat="false" ht="15" hidden="false" customHeight="false" outlineLevel="0" collapsed="false">
      <c r="A485" s="17"/>
      <c r="C485" s="18"/>
      <c r="D485" s="18"/>
      <c r="J485" s="19" t="str">
        <f aca="false">IF($A485="","",ROUND(MIN(D485,OldCeil)*DaysOld/DIM+MIN(D485,NewCeil)*DaysNew/DIM,0))</f>
        <v/>
      </c>
      <c r="K485" s="19" t="str">
        <f aca="false">IF($A485="","",IF(UPPER(H485)="Y",ROUND(D485,0),J485))</f>
        <v/>
      </c>
      <c r="L485" s="19" t="str">
        <f aca="false">IF($A485="","",IF(UPPER(G485)="N",0,J485))</f>
        <v/>
      </c>
      <c r="M485" s="19" t="str">
        <f aca="false">IF($A485="","",J485)</f>
        <v/>
      </c>
      <c r="N485" s="19" t="str">
        <f aca="false">IF($A485="","",ROUND(K485*EERate,0))</f>
        <v/>
      </c>
      <c r="O485" s="19" t="str">
        <f aca="false">IF($A485="","",ROUND(L485*EPSRate,0))</f>
        <v/>
      </c>
      <c r="P485" s="19" t="str">
        <f aca="false">IF($A485="","",N485-O485)</f>
        <v/>
      </c>
      <c r="Q485" s="11" t="str">
        <f aca="false">IF($A485="","",IF(LEN(TEXT($A485,"0"))&lt;&gt;12,"UAN not 12 digits",IF(TRIM(B485)="","Name missing",IF(N(E485)&gt;DIM,"NCP &gt; days in month",IF(AND(UPPER(G485)&lt;&gt;"Y",UPPER(G485)&lt;&gt;"N"),"EPS flag must be Y/N",IF(AND(UPPER(H485)&lt;&gt;"Y",UPPER(H485)&lt;&gt;"N"),"Full-wage flag must be Y/N",IF(K485&gt;ROUND(C485,0),"EPF wages &gt; Gross","OK")))))))</f>
        <v/>
      </c>
      <c r="R485" s="11" t="str">
        <f aca="false">IF($A485="","",TEXT($A485,"0")&amp;"#~#"&amp;UPPER(TRIM(B485))&amp;"#~#"&amp;ROUND(C485,0)&amp;"#~#"&amp;K485&amp;"#~#"&amp;L485&amp;"#~#"&amp;M485&amp;"#~#"&amp;N485&amp;"#~#"&amp;O485&amp;"#~#"&amp;P485&amp;"#~#"&amp;N(E485)&amp;"#~#"&amp;N(F485))</f>
        <v/>
      </c>
    </row>
    <row r="486" customFormat="false" ht="15" hidden="false" customHeight="false" outlineLevel="0" collapsed="false">
      <c r="A486" s="17"/>
      <c r="C486" s="18"/>
      <c r="D486" s="18"/>
      <c r="J486" s="19" t="str">
        <f aca="false">IF($A486="","",ROUND(MIN(D486,OldCeil)*DaysOld/DIM+MIN(D486,NewCeil)*DaysNew/DIM,0))</f>
        <v/>
      </c>
      <c r="K486" s="19" t="str">
        <f aca="false">IF($A486="","",IF(UPPER(H486)="Y",ROUND(D486,0),J486))</f>
        <v/>
      </c>
      <c r="L486" s="19" t="str">
        <f aca="false">IF($A486="","",IF(UPPER(G486)="N",0,J486))</f>
        <v/>
      </c>
      <c r="M486" s="19" t="str">
        <f aca="false">IF($A486="","",J486)</f>
        <v/>
      </c>
      <c r="N486" s="19" t="str">
        <f aca="false">IF($A486="","",ROUND(K486*EERate,0))</f>
        <v/>
      </c>
      <c r="O486" s="19" t="str">
        <f aca="false">IF($A486="","",ROUND(L486*EPSRate,0))</f>
        <v/>
      </c>
      <c r="P486" s="19" t="str">
        <f aca="false">IF($A486="","",N486-O486)</f>
        <v/>
      </c>
      <c r="Q486" s="11" t="str">
        <f aca="false">IF($A486="","",IF(LEN(TEXT($A486,"0"))&lt;&gt;12,"UAN not 12 digits",IF(TRIM(B486)="","Name missing",IF(N(E486)&gt;DIM,"NCP &gt; days in month",IF(AND(UPPER(G486)&lt;&gt;"Y",UPPER(G486)&lt;&gt;"N"),"EPS flag must be Y/N",IF(AND(UPPER(H486)&lt;&gt;"Y",UPPER(H486)&lt;&gt;"N"),"Full-wage flag must be Y/N",IF(K486&gt;ROUND(C486,0),"EPF wages &gt; Gross","OK")))))))</f>
        <v/>
      </c>
      <c r="R486" s="11" t="str">
        <f aca="false">IF($A486="","",TEXT($A486,"0")&amp;"#~#"&amp;UPPER(TRIM(B486))&amp;"#~#"&amp;ROUND(C486,0)&amp;"#~#"&amp;K486&amp;"#~#"&amp;L486&amp;"#~#"&amp;M486&amp;"#~#"&amp;N486&amp;"#~#"&amp;O486&amp;"#~#"&amp;P486&amp;"#~#"&amp;N(E486)&amp;"#~#"&amp;N(F486))</f>
        <v/>
      </c>
    </row>
    <row r="487" customFormat="false" ht="15" hidden="false" customHeight="false" outlineLevel="0" collapsed="false">
      <c r="A487" s="17"/>
      <c r="C487" s="18"/>
      <c r="D487" s="18"/>
      <c r="J487" s="19" t="str">
        <f aca="false">IF($A487="","",ROUND(MIN(D487,OldCeil)*DaysOld/DIM+MIN(D487,NewCeil)*DaysNew/DIM,0))</f>
        <v/>
      </c>
      <c r="K487" s="19" t="str">
        <f aca="false">IF($A487="","",IF(UPPER(H487)="Y",ROUND(D487,0),J487))</f>
        <v/>
      </c>
      <c r="L487" s="19" t="str">
        <f aca="false">IF($A487="","",IF(UPPER(G487)="N",0,J487))</f>
        <v/>
      </c>
      <c r="M487" s="19" t="str">
        <f aca="false">IF($A487="","",J487)</f>
        <v/>
      </c>
      <c r="N487" s="19" t="str">
        <f aca="false">IF($A487="","",ROUND(K487*EERate,0))</f>
        <v/>
      </c>
      <c r="O487" s="19" t="str">
        <f aca="false">IF($A487="","",ROUND(L487*EPSRate,0))</f>
        <v/>
      </c>
      <c r="P487" s="19" t="str">
        <f aca="false">IF($A487="","",N487-O487)</f>
        <v/>
      </c>
      <c r="Q487" s="11" t="str">
        <f aca="false">IF($A487="","",IF(LEN(TEXT($A487,"0"))&lt;&gt;12,"UAN not 12 digits",IF(TRIM(B487)="","Name missing",IF(N(E487)&gt;DIM,"NCP &gt; days in month",IF(AND(UPPER(G487)&lt;&gt;"Y",UPPER(G487)&lt;&gt;"N"),"EPS flag must be Y/N",IF(AND(UPPER(H487)&lt;&gt;"Y",UPPER(H487)&lt;&gt;"N"),"Full-wage flag must be Y/N",IF(K487&gt;ROUND(C487,0),"EPF wages &gt; Gross","OK")))))))</f>
        <v/>
      </c>
      <c r="R487" s="11" t="str">
        <f aca="false">IF($A487="","",TEXT($A487,"0")&amp;"#~#"&amp;UPPER(TRIM(B487))&amp;"#~#"&amp;ROUND(C487,0)&amp;"#~#"&amp;K487&amp;"#~#"&amp;L487&amp;"#~#"&amp;M487&amp;"#~#"&amp;N487&amp;"#~#"&amp;O487&amp;"#~#"&amp;P487&amp;"#~#"&amp;N(E487)&amp;"#~#"&amp;N(F487))</f>
        <v/>
      </c>
    </row>
    <row r="488" customFormat="false" ht="15" hidden="false" customHeight="false" outlineLevel="0" collapsed="false">
      <c r="A488" s="17"/>
      <c r="C488" s="18"/>
      <c r="D488" s="18"/>
      <c r="J488" s="19" t="str">
        <f aca="false">IF($A488="","",ROUND(MIN(D488,OldCeil)*DaysOld/DIM+MIN(D488,NewCeil)*DaysNew/DIM,0))</f>
        <v/>
      </c>
      <c r="K488" s="19" t="str">
        <f aca="false">IF($A488="","",IF(UPPER(H488)="Y",ROUND(D488,0),J488))</f>
        <v/>
      </c>
      <c r="L488" s="19" t="str">
        <f aca="false">IF($A488="","",IF(UPPER(G488)="N",0,J488))</f>
        <v/>
      </c>
      <c r="M488" s="19" t="str">
        <f aca="false">IF($A488="","",J488)</f>
        <v/>
      </c>
      <c r="N488" s="19" t="str">
        <f aca="false">IF($A488="","",ROUND(K488*EERate,0))</f>
        <v/>
      </c>
      <c r="O488" s="19" t="str">
        <f aca="false">IF($A488="","",ROUND(L488*EPSRate,0))</f>
        <v/>
      </c>
      <c r="P488" s="19" t="str">
        <f aca="false">IF($A488="","",N488-O488)</f>
        <v/>
      </c>
      <c r="Q488" s="11" t="str">
        <f aca="false">IF($A488="","",IF(LEN(TEXT($A488,"0"))&lt;&gt;12,"UAN not 12 digits",IF(TRIM(B488)="","Name missing",IF(N(E488)&gt;DIM,"NCP &gt; days in month",IF(AND(UPPER(G488)&lt;&gt;"Y",UPPER(G488)&lt;&gt;"N"),"EPS flag must be Y/N",IF(AND(UPPER(H488)&lt;&gt;"Y",UPPER(H488)&lt;&gt;"N"),"Full-wage flag must be Y/N",IF(K488&gt;ROUND(C488,0),"EPF wages &gt; Gross","OK")))))))</f>
        <v/>
      </c>
      <c r="R488" s="11" t="str">
        <f aca="false">IF($A488="","",TEXT($A488,"0")&amp;"#~#"&amp;UPPER(TRIM(B488))&amp;"#~#"&amp;ROUND(C488,0)&amp;"#~#"&amp;K488&amp;"#~#"&amp;L488&amp;"#~#"&amp;M488&amp;"#~#"&amp;N488&amp;"#~#"&amp;O488&amp;"#~#"&amp;P488&amp;"#~#"&amp;N(E488)&amp;"#~#"&amp;N(F488))</f>
        <v/>
      </c>
    </row>
    <row r="489" customFormat="false" ht="15" hidden="false" customHeight="false" outlineLevel="0" collapsed="false">
      <c r="A489" s="17"/>
      <c r="C489" s="18"/>
      <c r="D489" s="18"/>
      <c r="J489" s="19" t="str">
        <f aca="false">IF($A489="","",ROUND(MIN(D489,OldCeil)*DaysOld/DIM+MIN(D489,NewCeil)*DaysNew/DIM,0))</f>
        <v/>
      </c>
      <c r="K489" s="19" t="str">
        <f aca="false">IF($A489="","",IF(UPPER(H489)="Y",ROUND(D489,0),J489))</f>
        <v/>
      </c>
      <c r="L489" s="19" t="str">
        <f aca="false">IF($A489="","",IF(UPPER(G489)="N",0,J489))</f>
        <v/>
      </c>
      <c r="M489" s="19" t="str">
        <f aca="false">IF($A489="","",J489)</f>
        <v/>
      </c>
      <c r="N489" s="19" t="str">
        <f aca="false">IF($A489="","",ROUND(K489*EERate,0))</f>
        <v/>
      </c>
      <c r="O489" s="19" t="str">
        <f aca="false">IF($A489="","",ROUND(L489*EPSRate,0))</f>
        <v/>
      </c>
      <c r="P489" s="19" t="str">
        <f aca="false">IF($A489="","",N489-O489)</f>
        <v/>
      </c>
      <c r="Q489" s="11" t="str">
        <f aca="false">IF($A489="","",IF(LEN(TEXT($A489,"0"))&lt;&gt;12,"UAN not 12 digits",IF(TRIM(B489)="","Name missing",IF(N(E489)&gt;DIM,"NCP &gt; days in month",IF(AND(UPPER(G489)&lt;&gt;"Y",UPPER(G489)&lt;&gt;"N"),"EPS flag must be Y/N",IF(AND(UPPER(H489)&lt;&gt;"Y",UPPER(H489)&lt;&gt;"N"),"Full-wage flag must be Y/N",IF(K489&gt;ROUND(C489,0),"EPF wages &gt; Gross","OK")))))))</f>
        <v/>
      </c>
      <c r="R489" s="11" t="str">
        <f aca="false">IF($A489="","",TEXT($A489,"0")&amp;"#~#"&amp;UPPER(TRIM(B489))&amp;"#~#"&amp;ROUND(C489,0)&amp;"#~#"&amp;K489&amp;"#~#"&amp;L489&amp;"#~#"&amp;M489&amp;"#~#"&amp;N489&amp;"#~#"&amp;O489&amp;"#~#"&amp;P489&amp;"#~#"&amp;N(E489)&amp;"#~#"&amp;N(F489))</f>
        <v/>
      </c>
    </row>
    <row r="490" customFormat="false" ht="15" hidden="false" customHeight="false" outlineLevel="0" collapsed="false">
      <c r="A490" s="17"/>
      <c r="C490" s="18"/>
      <c r="D490" s="18"/>
      <c r="J490" s="19" t="str">
        <f aca="false">IF($A490="","",ROUND(MIN(D490,OldCeil)*DaysOld/DIM+MIN(D490,NewCeil)*DaysNew/DIM,0))</f>
        <v/>
      </c>
      <c r="K490" s="19" t="str">
        <f aca="false">IF($A490="","",IF(UPPER(H490)="Y",ROUND(D490,0),J490))</f>
        <v/>
      </c>
      <c r="L490" s="19" t="str">
        <f aca="false">IF($A490="","",IF(UPPER(G490)="N",0,J490))</f>
        <v/>
      </c>
      <c r="M490" s="19" t="str">
        <f aca="false">IF($A490="","",J490)</f>
        <v/>
      </c>
      <c r="N490" s="19" t="str">
        <f aca="false">IF($A490="","",ROUND(K490*EERate,0))</f>
        <v/>
      </c>
      <c r="O490" s="19" t="str">
        <f aca="false">IF($A490="","",ROUND(L490*EPSRate,0))</f>
        <v/>
      </c>
      <c r="P490" s="19" t="str">
        <f aca="false">IF($A490="","",N490-O490)</f>
        <v/>
      </c>
      <c r="Q490" s="11" t="str">
        <f aca="false">IF($A490="","",IF(LEN(TEXT($A490,"0"))&lt;&gt;12,"UAN not 12 digits",IF(TRIM(B490)="","Name missing",IF(N(E490)&gt;DIM,"NCP &gt; days in month",IF(AND(UPPER(G490)&lt;&gt;"Y",UPPER(G490)&lt;&gt;"N"),"EPS flag must be Y/N",IF(AND(UPPER(H490)&lt;&gt;"Y",UPPER(H490)&lt;&gt;"N"),"Full-wage flag must be Y/N",IF(K490&gt;ROUND(C490,0),"EPF wages &gt; Gross","OK")))))))</f>
        <v/>
      </c>
      <c r="R490" s="11" t="str">
        <f aca="false">IF($A490="","",TEXT($A490,"0")&amp;"#~#"&amp;UPPER(TRIM(B490))&amp;"#~#"&amp;ROUND(C490,0)&amp;"#~#"&amp;K490&amp;"#~#"&amp;L490&amp;"#~#"&amp;M490&amp;"#~#"&amp;N490&amp;"#~#"&amp;O490&amp;"#~#"&amp;P490&amp;"#~#"&amp;N(E490)&amp;"#~#"&amp;N(F490))</f>
        <v/>
      </c>
    </row>
    <row r="491" customFormat="false" ht="15" hidden="false" customHeight="false" outlineLevel="0" collapsed="false">
      <c r="A491" s="17"/>
      <c r="C491" s="18"/>
      <c r="D491" s="18"/>
      <c r="J491" s="19" t="str">
        <f aca="false">IF($A491="","",ROUND(MIN(D491,OldCeil)*DaysOld/DIM+MIN(D491,NewCeil)*DaysNew/DIM,0))</f>
        <v/>
      </c>
      <c r="K491" s="19" t="str">
        <f aca="false">IF($A491="","",IF(UPPER(H491)="Y",ROUND(D491,0),J491))</f>
        <v/>
      </c>
      <c r="L491" s="19" t="str">
        <f aca="false">IF($A491="","",IF(UPPER(G491)="N",0,J491))</f>
        <v/>
      </c>
      <c r="M491" s="19" t="str">
        <f aca="false">IF($A491="","",J491)</f>
        <v/>
      </c>
      <c r="N491" s="19" t="str">
        <f aca="false">IF($A491="","",ROUND(K491*EERate,0))</f>
        <v/>
      </c>
      <c r="O491" s="19" t="str">
        <f aca="false">IF($A491="","",ROUND(L491*EPSRate,0))</f>
        <v/>
      </c>
      <c r="P491" s="19" t="str">
        <f aca="false">IF($A491="","",N491-O491)</f>
        <v/>
      </c>
      <c r="Q491" s="11" t="str">
        <f aca="false">IF($A491="","",IF(LEN(TEXT($A491,"0"))&lt;&gt;12,"UAN not 12 digits",IF(TRIM(B491)="","Name missing",IF(N(E491)&gt;DIM,"NCP &gt; days in month",IF(AND(UPPER(G491)&lt;&gt;"Y",UPPER(G491)&lt;&gt;"N"),"EPS flag must be Y/N",IF(AND(UPPER(H491)&lt;&gt;"Y",UPPER(H491)&lt;&gt;"N"),"Full-wage flag must be Y/N",IF(K491&gt;ROUND(C491,0),"EPF wages &gt; Gross","OK")))))))</f>
        <v/>
      </c>
      <c r="R491" s="11" t="str">
        <f aca="false">IF($A491="","",TEXT($A491,"0")&amp;"#~#"&amp;UPPER(TRIM(B491))&amp;"#~#"&amp;ROUND(C491,0)&amp;"#~#"&amp;K491&amp;"#~#"&amp;L491&amp;"#~#"&amp;M491&amp;"#~#"&amp;N491&amp;"#~#"&amp;O491&amp;"#~#"&amp;P491&amp;"#~#"&amp;N(E491)&amp;"#~#"&amp;N(F491))</f>
        <v/>
      </c>
    </row>
    <row r="492" customFormat="false" ht="15" hidden="false" customHeight="false" outlineLevel="0" collapsed="false">
      <c r="A492" s="17"/>
      <c r="C492" s="18"/>
      <c r="D492" s="18"/>
      <c r="J492" s="19" t="str">
        <f aca="false">IF($A492="","",ROUND(MIN(D492,OldCeil)*DaysOld/DIM+MIN(D492,NewCeil)*DaysNew/DIM,0))</f>
        <v/>
      </c>
      <c r="K492" s="19" t="str">
        <f aca="false">IF($A492="","",IF(UPPER(H492)="Y",ROUND(D492,0),J492))</f>
        <v/>
      </c>
      <c r="L492" s="19" t="str">
        <f aca="false">IF($A492="","",IF(UPPER(G492)="N",0,J492))</f>
        <v/>
      </c>
      <c r="M492" s="19" t="str">
        <f aca="false">IF($A492="","",J492)</f>
        <v/>
      </c>
      <c r="N492" s="19" t="str">
        <f aca="false">IF($A492="","",ROUND(K492*EERate,0))</f>
        <v/>
      </c>
      <c r="O492" s="19" t="str">
        <f aca="false">IF($A492="","",ROUND(L492*EPSRate,0))</f>
        <v/>
      </c>
      <c r="P492" s="19" t="str">
        <f aca="false">IF($A492="","",N492-O492)</f>
        <v/>
      </c>
      <c r="Q492" s="11" t="str">
        <f aca="false">IF($A492="","",IF(LEN(TEXT($A492,"0"))&lt;&gt;12,"UAN not 12 digits",IF(TRIM(B492)="","Name missing",IF(N(E492)&gt;DIM,"NCP &gt; days in month",IF(AND(UPPER(G492)&lt;&gt;"Y",UPPER(G492)&lt;&gt;"N"),"EPS flag must be Y/N",IF(AND(UPPER(H492)&lt;&gt;"Y",UPPER(H492)&lt;&gt;"N"),"Full-wage flag must be Y/N",IF(K492&gt;ROUND(C492,0),"EPF wages &gt; Gross","OK")))))))</f>
        <v/>
      </c>
      <c r="R492" s="11" t="str">
        <f aca="false">IF($A492="","",TEXT($A492,"0")&amp;"#~#"&amp;UPPER(TRIM(B492))&amp;"#~#"&amp;ROUND(C492,0)&amp;"#~#"&amp;K492&amp;"#~#"&amp;L492&amp;"#~#"&amp;M492&amp;"#~#"&amp;N492&amp;"#~#"&amp;O492&amp;"#~#"&amp;P492&amp;"#~#"&amp;N(E492)&amp;"#~#"&amp;N(F492))</f>
        <v/>
      </c>
    </row>
    <row r="493" customFormat="false" ht="15" hidden="false" customHeight="false" outlineLevel="0" collapsed="false">
      <c r="A493" s="17"/>
      <c r="C493" s="18"/>
      <c r="D493" s="18"/>
      <c r="J493" s="19" t="str">
        <f aca="false">IF($A493="","",ROUND(MIN(D493,OldCeil)*DaysOld/DIM+MIN(D493,NewCeil)*DaysNew/DIM,0))</f>
        <v/>
      </c>
      <c r="K493" s="19" t="str">
        <f aca="false">IF($A493="","",IF(UPPER(H493)="Y",ROUND(D493,0),J493))</f>
        <v/>
      </c>
      <c r="L493" s="19" t="str">
        <f aca="false">IF($A493="","",IF(UPPER(G493)="N",0,J493))</f>
        <v/>
      </c>
      <c r="M493" s="19" t="str">
        <f aca="false">IF($A493="","",J493)</f>
        <v/>
      </c>
      <c r="N493" s="19" t="str">
        <f aca="false">IF($A493="","",ROUND(K493*EERate,0))</f>
        <v/>
      </c>
      <c r="O493" s="19" t="str">
        <f aca="false">IF($A493="","",ROUND(L493*EPSRate,0))</f>
        <v/>
      </c>
      <c r="P493" s="19" t="str">
        <f aca="false">IF($A493="","",N493-O493)</f>
        <v/>
      </c>
      <c r="Q493" s="11" t="str">
        <f aca="false">IF($A493="","",IF(LEN(TEXT($A493,"0"))&lt;&gt;12,"UAN not 12 digits",IF(TRIM(B493)="","Name missing",IF(N(E493)&gt;DIM,"NCP &gt; days in month",IF(AND(UPPER(G493)&lt;&gt;"Y",UPPER(G493)&lt;&gt;"N"),"EPS flag must be Y/N",IF(AND(UPPER(H493)&lt;&gt;"Y",UPPER(H493)&lt;&gt;"N"),"Full-wage flag must be Y/N",IF(K493&gt;ROUND(C493,0),"EPF wages &gt; Gross","OK")))))))</f>
        <v/>
      </c>
      <c r="R493" s="11" t="str">
        <f aca="false">IF($A493="","",TEXT($A493,"0")&amp;"#~#"&amp;UPPER(TRIM(B493))&amp;"#~#"&amp;ROUND(C493,0)&amp;"#~#"&amp;K493&amp;"#~#"&amp;L493&amp;"#~#"&amp;M493&amp;"#~#"&amp;N493&amp;"#~#"&amp;O493&amp;"#~#"&amp;P493&amp;"#~#"&amp;N(E493)&amp;"#~#"&amp;N(F493))</f>
        <v/>
      </c>
    </row>
    <row r="494" customFormat="false" ht="15" hidden="false" customHeight="false" outlineLevel="0" collapsed="false">
      <c r="A494" s="17"/>
      <c r="C494" s="18"/>
      <c r="D494" s="18"/>
      <c r="J494" s="19" t="str">
        <f aca="false">IF($A494="","",ROUND(MIN(D494,OldCeil)*DaysOld/DIM+MIN(D494,NewCeil)*DaysNew/DIM,0))</f>
        <v/>
      </c>
      <c r="K494" s="19" t="str">
        <f aca="false">IF($A494="","",IF(UPPER(H494)="Y",ROUND(D494,0),J494))</f>
        <v/>
      </c>
      <c r="L494" s="19" t="str">
        <f aca="false">IF($A494="","",IF(UPPER(G494)="N",0,J494))</f>
        <v/>
      </c>
      <c r="M494" s="19" t="str">
        <f aca="false">IF($A494="","",J494)</f>
        <v/>
      </c>
      <c r="N494" s="19" t="str">
        <f aca="false">IF($A494="","",ROUND(K494*EERate,0))</f>
        <v/>
      </c>
      <c r="O494" s="19" t="str">
        <f aca="false">IF($A494="","",ROUND(L494*EPSRate,0))</f>
        <v/>
      </c>
      <c r="P494" s="19" t="str">
        <f aca="false">IF($A494="","",N494-O494)</f>
        <v/>
      </c>
      <c r="Q494" s="11" t="str">
        <f aca="false">IF($A494="","",IF(LEN(TEXT($A494,"0"))&lt;&gt;12,"UAN not 12 digits",IF(TRIM(B494)="","Name missing",IF(N(E494)&gt;DIM,"NCP &gt; days in month",IF(AND(UPPER(G494)&lt;&gt;"Y",UPPER(G494)&lt;&gt;"N"),"EPS flag must be Y/N",IF(AND(UPPER(H494)&lt;&gt;"Y",UPPER(H494)&lt;&gt;"N"),"Full-wage flag must be Y/N",IF(K494&gt;ROUND(C494,0),"EPF wages &gt; Gross","OK")))))))</f>
        <v/>
      </c>
      <c r="R494" s="11" t="str">
        <f aca="false">IF($A494="","",TEXT($A494,"0")&amp;"#~#"&amp;UPPER(TRIM(B494))&amp;"#~#"&amp;ROUND(C494,0)&amp;"#~#"&amp;K494&amp;"#~#"&amp;L494&amp;"#~#"&amp;M494&amp;"#~#"&amp;N494&amp;"#~#"&amp;O494&amp;"#~#"&amp;P494&amp;"#~#"&amp;N(E494)&amp;"#~#"&amp;N(F494))</f>
        <v/>
      </c>
    </row>
    <row r="495" customFormat="false" ht="15" hidden="false" customHeight="false" outlineLevel="0" collapsed="false">
      <c r="A495" s="17"/>
      <c r="C495" s="18"/>
      <c r="D495" s="18"/>
      <c r="J495" s="19" t="str">
        <f aca="false">IF($A495="","",ROUND(MIN(D495,OldCeil)*DaysOld/DIM+MIN(D495,NewCeil)*DaysNew/DIM,0))</f>
        <v/>
      </c>
      <c r="K495" s="19" t="str">
        <f aca="false">IF($A495="","",IF(UPPER(H495)="Y",ROUND(D495,0),J495))</f>
        <v/>
      </c>
      <c r="L495" s="19" t="str">
        <f aca="false">IF($A495="","",IF(UPPER(G495)="N",0,J495))</f>
        <v/>
      </c>
      <c r="M495" s="19" t="str">
        <f aca="false">IF($A495="","",J495)</f>
        <v/>
      </c>
      <c r="N495" s="19" t="str">
        <f aca="false">IF($A495="","",ROUND(K495*EERate,0))</f>
        <v/>
      </c>
      <c r="O495" s="19" t="str">
        <f aca="false">IF($A495="","",ROUND(L495*EPSRate,0))</f>
        <v/>
      </c>
      <c r="P495" s="19" t="str">
        <f aca="false">IF($A495="","",N495-O495)</f>
        <v/>
      </c>
      <c r="Q495" s="11" t="str">
        <f aca="false">IF($A495="","",IF(LEN(TEXT($A495,"0"))&lt;&gt;12,"UAN not 12 digits",IF(TRIM(B495)="","Name missing",IF(N(E495)&gt;DIM,"NCP &gt; days in month",IF(AND(UPPER(G495)&lt;&gt;"Y",UPPER(G495)&lt;&gt;"N"),"EPS flag must be Y/N",IF(AND(UPPER(H495)&lt;&gt;"Y",UPPER(H495)&lt;&gt;"N"),"Full-wage flag must be Y/N",IF(K495&gt;ROUND(C495,0),"EPF wages &gt; Gross","OK")))))))</f>
        <v/>
      </c>
      <c r="R495" s="11" t="str">
        <f aca="false">IF($A495="","",TEXT($A495,"0")&amp;"#~#"&amp;UPPER(TRIM(B495))&amp;"#~#"&amp;ROUND(C495,0)&amp;"#~#"&amp;K495&amp;"#~#"&amp;L495&amp;"#~#"&amp;M495&amp;"#~#"&amp;N495&amp;"#~#"&amp;O495&amp;"#~#"&amp;P495&amp;"#~#"&amp;N(E495)&amp;"#~#"&amp;N(F495))</f>
        <v/>
      </c>
    </row>
    <row r="496" customFormat="false" ht="15" hidden="false" customHeight="false" outlineLevel="0" collapsed="false">
      <c r="A496" s="17"/>
      <c r="C496" s="18"/>
      <c r="D496" s="18"/>
      <c r="J496" s="19" t="str">
        <f aca="false">IF($A496="","",ROUND(MIN(D496,OldCeil)*DaysOld/DIM+MIN(D496,NewCeil)*DaysNew/DIM,0))</f>
        <v/>
      </c>
      <c r="K496" s="19" t="str">
        <f aca="false">IF($A496="","",IF(UPPER(H496)="Y",ROUND(D496,0),J496))</f>
        <v/>
      </c>
      <c r="L496" s="19" t="str">
        <f aca="false">IF($A496="","",IF(UPPER(G496)="N",0,J496))</f>
        <v/>
      </c>
      <c r="M496" s="19" t="str">
        <f aca="false">IF($A496="","",J496)</f>
        <v/>
      </c>
      <c r="N496" s="19" t="str">
        <f aca="false">IF($A496="","",ROUND(K496*EERate,0))</f>
        <v/>
      </c>
      <c r="O496" s="19" t="str">
        <f aca="false">IF($A496="","",ROUND(L496*EPSRate,0))</f>
        <v/>
      </c>
      <c r="P496" s="19" t="str">
        <f aca="false">IF($A496="","",N496-O496)</f>
        <v/>
      </c>
      <c r="Q496" s="11" t="str">
        <f aca="false">IF($A496="","",IF(LEN(TEXT($A496,"0"))&lt;&gt;12,"UAN not 12 digits",IF(TRIM(B496)="","Name missing",IF(N(E496)&gt;DIM,"NCP &gt; days in month",IF(AND(UPPER(G496)&lt;&gt;"Y",UPPER(G496)&lt;&gt;"N"),"EPS flag must be Y/N",IF(AND(UPPER(H496)&lt;&gt;"Y",UPPER(H496)&lt;&gt;"N"),"Full-wage flag must be Y/N",IF(K496&gt;ROUND(C496,0),"EPF wages &gt; Gross","OK")))))))</f>
        <v/>
      </c>
      <c r="R496" s="11" t="str">
        <f aca="false">IF($A496="","",TEXT($A496,"0")&amp;"#~#"&amp;UPPER(TRIM(B496))&amp;"#~#"&amp;ROUND(C496,0)&amp;"#~#"&amp;K496&amp;"#~#"&amp;L496&amp;"#~#"&amp;M496&amp;"#~#"&amp;N496&amp;"#~#"&amp;O496&amp;"#~#"&amp;P496&amp;"#~#"&amp;N(E496)&amp;"#~#"&amp;N(F496))</f>
        <v/>
      </c>
    </row>
    <row r="497" customFormat="false" ht="15" hidden="false" customHeight="false" outlineLevel="0" collapsed="false">
      <c r="A497" s="17"/>
      <c r="C497" s="18"/>
      <c r="D497" s="18"/>
      <c r="J497" s="19" t="str">
        <f aca="false">IF($A497="","",ROUND(MIN(D497,OldCeil)*DaysOld/DIM+MIN(D497,NewCeil)*DaysNew/DIM,0))</f>
        <v/>
      </c>
      <c r="K497" s="19" t="str">
        <f aca="false">IF($A497="","",IF(UPPER(H497)="Y",ROUND(D497,0),J497))</f>
        <v/>
      </c>
      <c r="L497" s="19" t="str">
        <f aca="false">IF($A497="","",IF(UPPER(G497)="N",0,J497))</f>
        <v/>
      </c>
      <c r="M497" s="19" t="str">
        <f aca="false">IF($A497="","",J497)</f>
        <v/>
      </c>
      <c r="N497" s="19" t="str">
        <f aca="false">IF($A497="","",ROUND(K497*EERate,0))</f>
        <v/>
      </c>
      <c r="O497" s="19" t="str">
        <f aca="false">IF($A497="","",ROUND(L497*EPSRate,0))</f>
        <v/>
      </c>
      <c r="P497" s="19" t="str">
        <f aca="false">IF($A497="","",N497-O497)</f>
        <v/>
      </c>
      <c r="Q497" s="11" t="str">
        <f aca="false">IF($A497="","",IF(LEN(TEXT($A497,"0"))&lt;&gt;12,"UAN not 12 digits",IF(TRIM(B497)="","Name missing",IF(N(E497)&gt;DIM,"NCP &gt; days in month",IF(AND(UPPER(G497)&lt;&gt;"Y",UPPER(G497)&lt;&gt;"N"),"EPS flag must be Y/N",IF(AND(UPPER(H497)&lt;&gt;"Y",UPPER(H497)&lt;&gt;"N"),"Full-wage flag must be Y/N",IF(K497&gt;ROUND(C497,0),"EPF wages &gt; Gross","OK")))))))</f>
        <v/>
      </c>
      <c r="R497" s="11" t="str">
        <f aca="false">IF($A497="","",TEXT($A497,"0")&amp;"#~#"&amp;UPPER(TRIM(B497))&amp;"#~#"&amp;ROUND(C497,0)&amp;"#~#"&amp;K497&amp;"#~#"&amp;L497&amp;"#~#"&amp;M497&amp;"#~#"&amp;N497&amp;"#~#"&amp;O497&amp;"#~#"&amp;P497&amp;"#~#"&amp;N(E497)&amp;"#~#"&amp;N(F497))</f>
        <v/>
      </c>
    </row>
    <row r="498" customFormat="false" ht="15" hidden="false" customHeight="false" outlineLevel="0" collapsed="false">
      <c r="A498" s="17"/>
      <c r="C498" s="18"/>
      <c r="D498" s="18"/>
      <c r="J498" s="19" t="str">
        <f aca="false">IF($A498="","",ROUND(MIN(D498,OldCeil)*DaysOld/DIM+MIN(D498,NewCeil)*DaysNew/DIM,0))</f>
        <v/>
      </c>
      <c r="K498" s="19" t="str">
        <f aca="false">IF($A498="","",IF(UPPER(H498)="Y",ROUND(D498,0),J498))</f>
        <v/>
      </c>
      <c r="L498" s="19" t="str">
        <f aca="false">IF($A498="","",IF(UPPER(G498)="N",0,J498))</f>
        <v/>
      </c>
      <c r="M498" s="19" t="str">
        <f aca="false">IF($A498="","",J498)</f>
        <v/>
      </c>
      <c r="N498" s="19" t="str">
        <f aca="false">IF($A498="","",ROUND(K498*EERate,0))</f>
        <v/>
      </c>
      <c r="O498" s="19" t="str">
        <f aca="false">IF($A498="","",ROUND(L498*EPSRate,0))</f>
        <v/>
      </c>
      <c r="P498" s="19" t="str">
        <f aca="false">IF($A498="","",N498-O498)</f>
        <v/>
      </c>
      <c r="Q498" s="11" t="str">
        <f aca="false">IF($A498="","",IF(LEN(TEXT($A498,"0"))&lt;&gt;12,"UAN not 12 digits",IF(TRIM(B498)="","Name missing",IF(N(E498)&gt;DIM,"NCP &gt; days in month",IF(AND(UPPER(G498)&lt;&gt;"Y",UPPER(G498)&lt;&gt;"N"),"EPS flag must be Y/N",IF(AND(UPPER(H498)&lt;&gt;"Y",UPPER(H498)&lt;&gt;"N"),"Full-wage flag must be Y/N",IF(K498&gt;ROUND(C498,0),"EPF wages &gt; Gross","OK")))))))</f>
        <v/>
      </c>
      <c r="R498" s="11" t="str">
        <f aca="false">IF($A498="","",TEXT($A498,"0")&amp;"#~#"&amp;UPPER(TRIM(B498))&amp;"#~#"&amp;ROUND(C498,0)&amp;"#~#"&amp;K498&amp;"#~#"&amp;L498&amp;"#~#"&amp;M498&amp;"#~#"&amp;N498&amp;"#~#"&amp;O498&amp;"#~#"&amp;P498&amp;"#~#"&amp;N(E498)&amp;"#~#"&amp;N(F498))</f>
        <v/>
      </c>
    </row>
    <row r="499" customFormat="false" ht="15" hidden="false" customHeight="false" outlineLevel="0" collapsed="false">
      <c r="A499" s="17"/>
      <c r="C499" s="18"/>
      <c r="D499" s="18"/>
      <c r="J499" s="19" t="str">
        <f aca="false">IF($A499="","",ROUND(MIN(D499,OldCeil)*DaysOld/DIM+MIN(D499,NewCeil)*DaysNew/DIM,0))</f>
        <v/>
      </c>
      <c r="K499" s="19" t="str">
        <f aca="false">IF($A499="","",IF(UPPER(H499)="Y",ROUND(D499,0),J499))</f>
        <v/>
      </c>
      <c r="L499" s="19" t="str">
        <f aca="false">IF($A499="","",IF(UPPER(G499)="N",0,J499))</f>
        <v/>
      </c>
      <c r="M499" s="19" t="str">
        <f aca="false">IF($A499="","",J499)</f>
        <v/>
      </c>
      <c r="N499" s="19" t="str">
        <f aca="false">IF($A499="","",ROUND(K499*EERate,0))</f>
        <v/>
      </c>
      <c r="O499" s="19" t="str">
        <f aca="false">IF($A499="","",ROUND(L499*EPSRate,0))</f>
        <v/>
      </c>
      <c r="P499" s="19" t="str">
        <f aca="false">IF($A499="","",N499-O499)</f>
        <v/>
      </c>
      <c r="Q499" s="11" t="str">
        <f aca="false">IF($A499="","",IF(LEN(TEXT($A499,"0"))&lt;&gt;12,"UAN not 12 digits",IF(TRIM(B499)="","Name missing",IF(N(E499)&gt;DIM,"NCP &gt; days in month",IF(AND(UPPER(G499)&lt;&gt;"Y",UPPER(G499)&lt;&gt;"N"),"EPS flag must be Y/N",IF(AND(UPPER(H499)&lt;&gt;"Y",UPPER(H499)&lt;&gt;"N"),"Full-wage flag must be Y/N",IF(K499&gt;ROUND(C499,0),"EPF wages &gt; Gross","OK")))))))</f>
        <v/>
      </c>
      <c r="R499" s="11" t="str">
        <f aca="false">IF($A499="","",TEXT($A499,"0")&amp;"#~#"&amp;UPPER(TRIM(B499))&amp;"#~#"&amp;ROUND(C499,0)&amp;"#~#"&amp;K499&amp;"#~#"&amp;L499&amp;"#~#"&amp;M499&amp;"#~#"&amp;N499&amp;"#~#"&amp;O499&amp;"#~#"&amp;P499&amp;"#~#"&amp;N(E499)&amp;"#~#"&amp;N(F499))</f>
        <v/>
      </c>
    </row>
    <row r="500" customFormat="false" ht="15" hidden="false" customHeight="false" outlineLevel="0" collapsed="false">
      <c r="A500" s="17"/>
      <c r="C500" s="18"/>
      <c r="D500" s="18"/>
      <c r="J500" s="19" t="str">
        <f aca="false">IF($A500="","",ROUND(MIN(D500,OldCeil)*DaysOld/DIM+MIN(D500,NewCeil)*DaysNew/DIM,0))</f>
        <v/>
      </c>
      <c r="K500" s="19" t="str">
        <f aca="false">IF($A500="","",IF(UPPER(H500)="Y",ROUND(D500,0),J500))</f>
        <v/>
      </c>
      <c r="L500" s="19" t="str">
        <f aca="false">IF($A500="","",IF(UPPER(G500)="N",0,J500))</f>
        <v/>
      </c>
      <c r="M500" s="19" t="str">
        <f aca="false">IF($A500="","",J500)</f>
        <v/>
      </c>
      <c r="N500" s="19" t="str">
        <f aca="false">IF($A500="","",ROUND(K500*EERate,0))</f>
        <v/>
      </c>
      <c r="O500" s="19" t="str">
        <f aca="false">IF($A500="","",ROUND(L500*EPSRate,0))</f>
        <v/>
      </c>
      <c r="P500" s="19" t="str">
        <f aca="false">IF($A500="","",N500-O500)</f>
        <v/>
      </c>
      <c r="Q500" s="11" t="str">
        <f aca="false">IF($A500="","",IF(LEN(TEXT($A500,"0"))&lt;&gt;12,"UAN not 12 digits",IF(TRIM(B500)="","Name missing",IF(N(E500)&gt;DIM,"NCP &gt; days in month",IF(AND(UPPER(G500)&lt;&gt;"Y",UPPER(G500)&lt;&gt;"N"),"EPS flag must be Y/N",IF(AND(UPPER(H500)&lt;&gt;"Y",UPPER(H500)&lt;&gt;"N"),"Full-wage flag must be Y/N",IF(K500&gt;ROUND(C500,0),"EPF wages &gt; Gross","OK")))))))</f>
        <v/>
      </c>
      <c r="R500" s="11" t="str">
        <f aca="false">IF($A500="","",TEXT($A500,"0")&amp;"#~#"&amp;UPPER(TRIM(B500))&amp;"#~#"&amp;ROUND(C500,0)&amp;"#~#"&amp;K500&amp;"#~#"&amp;L500&amp;"#~#"&amp;M500&amp;"#~#"&amp;N500&amp;"#~#"&amp;O500&amp;"#~#"&amp;P500&amp;"#~#"&amp;N(E500)&amp;"#~#"&amp;N(F500))</f>
        <v/>
      </c>
    </row>
    <row r="501" customFormat="false" ht="15" hidden="false" customHeight="false" outlineLevel="0" collapsed="false">
      <c r="A501" s="17"/>
      <c r="C501" s="18"/>
      <c r="D501" s="18"/>
      <c r="J501" s="19" t="str">
        <f aca="false">IF($A501="","",ROUND(MIN(D501,OldCeil)*DaysOld/DIM+MIN(D501,NewCeil)*DaysNew/DIM,0))</f>
        <v/>
      </c>
      <c r="K501" s="19" t="str">
        <f aca="false">IF($A501="","",IF(UPPER(H501)="Y",ROUND(D501,0),J501))</f>
        <v/>
      </c>
      <c r="L501" s="19" t="str">
        <f aca="false">IF($A501="","",IF(UPPER(G501)="N",0,J501))</f>
        <v/>
      </c>
      <c r="M501" s="19" t="str">
        <f aca="false">IF($A501="","",J501)</f>
        <v/>
      </c>
      <c r="N501" s="19" t="str">
        <f aca="false">IF($A501="","",ROUND(K501*EERate,0))</f>
        <v/>
      </c>
      <c r="O501" s="19" t="str">
        <f aca="false">IF($A501="","",ROUND(L501*EPSRate,0))</f>
        <v/>
      </c>
      <c r="P501" s="19" t="str">
        <f aca="false">IF($A501="","",N501-O501)</f>
        <v/>
      </c>
      <c r="Q501" s="11" t="str">
        <f aca="false">IF($A501="","",IF(LEN(TEXT($A501,"0"))&lt;&gt;12,"UAN not 12 digits",IF(TRIM(B501)="","Name missing",IF(N(E501)&gt;DIM,"NCP &gt; days in month",IF(AND(UPPER(G501)&lt;&gt;"Y",UPPER(G501)&lt;&gt;"N"),"EPS flag must be Y/N",IF(AND(UPPER(H501)&lt;&gt;"Y",UPPER(H501)&lt;&gt;"N"),"Full-wage flag must be Y/N",IF(K501&gt;ROUND(C501,0),"EPF wages &gt; Gross","OK")))))))</f>
        <v/>
      </c>
      <c r="R501" s="11" t="str">
        <f aca="false">IF($A501="","",TEXT($A501,"0")&amp;"#~#"&amp;UPPER(TRIM(B501))&amp;"#~#"&amp;ROUND(C501,0)&amp;"#~#"&amp;K501&amp;"#~#"&amp;L501&amp;"#~#"&amp;M501&amp;"#~#"&amp;N501&amp;"#~#"&amp;O501&amp;"#~#"&amp;P501&amp;"#~#"&amp;N(E501)&amp;"#~#"&amp;N(F501))</f>
        <v/>
      </c>
    </row>
    <row r="502" customFormat="false" ht="15" hidden="false" customHeight="false" outlineLevel="0" collapsed="false">
      <c r="A502" s="17"/>
      <c r="C502" s="18"/>
      <c r="D502" s="18"/>
      <c r="J502" s="19" t="str">
        <f aca="false">IF($A502="","",ROUND(MIN(D502,OldCeil)*DaysOld/DIM+MIN(D502,NewCeil)*DaysNew/DIM,0))</f>
        <v/>
      </c>
      <c r="K502" s="19" t="str">
        <f aca="false">IF($A502="","",IF(UPPER(H502)="Y",ROUND(D502,0),J502))</f>
        <v/>
      </c>
      <c r="L502" s="19" t="str">
        <f aca="false">IF($A502="","",IF(UPPER(G502)="N",0,J502))</f>
        <v/>
      </c>
      <c r="M502" s="19" t="str">
        <f aca="false">IF($A502="","",J502)</f>
        <v/>
      </c>
      <c r="N502" s="19" t="str">
        <f aca="false">IF($A502="","",ROUND(K502*EERate,0))</f>
        <v/>
      </c>
      <c r="O502" s="19" t="str">
        <f aca="false">IF($A502="","",ROUND(L502*EPSRate,0))</f>
        <v/>
      </c>
      <c r="P502" s="19" t="str">
        <f aca="false">IF($A502="","",N502-O502)</f>
        <v/>
      </c>
      <c r="Q502" s="11" t="str">
        <f aca="false">IF($A502="","",IF(LEN(TEXT($A502,"0"))&lt;&gt;12,"UAN not 12 digits",IF(TRIM(B502)="","Name missing",IF(N(E502)&gt;DIM,"NCP &gt; days in month",IF(AND(UPPER(G502)&lt;&gt;"Y",UPPER(G502)&lt;&gt;"N"),"EPS flag must be Y/N",IF(AND(UPPER(H502)&lt;&gt;"Y",UPPER(H502)&lt;&gt;"N"),"Full-wage flag must be Y/N",IF(K502&gt;ROUND(C502,0),"EPF wages &gt; Gross","OK")))))))</f>
        <v/>
      </c>
      <c r="R502" s="11" t="str">
        <f aca="false">IF($A502="","",TEXT($A502,"0")&amp;"#~#"&amp;UPPER(TRIM(B502))&amp;"#~#"&amp;ROUND(C502,0)&amp;"#~#"&amp;K502&amp;"#~#"&amp;L502&amp;"#~#"&amp;M502&amp;"#~#"&amp;N502&amp;"#~#"&amp;O502&amp;"#~#"&amp;P502&amp;"#~#"&amp;N(E502)&amp;"#~#"&amp;N(F502))</f>
        <v/>
      </c>
    </row>
    <row r="503" customFormat="false" ht="15" hidden="false" customHeight="false" outlineLevel="0" collapsed="false">
      <c r="A503" s="17"/>
      <c r="C503" s="18"/>
      <c r="D503" s="18"/>
      <c r="J503" s="19" t="str">
        <f aca="false">IF($A503="","",ROUND(MIN(D503,OldCeil)*DaysOld/DIM+MIN(D503,NewCeil)*DaysNew/DIM,0))</f>
        <v/>
      </c>
      <c r="K503" s="19" t="str">
        <f aca="false">IF($A503="","",IF(UPPER(H503)="Y",ROUND(D503,0),J503))</f>
        <v/>
      </c>
      <c r="L503" s="19" t="str">
        <f aca="false">IF($A503="","",IF(UPPER(G503)="N",0,J503))</f>
        <v/>
      </c>
      <c r="M503" s="19" t="str">
        <f aca="false">IF($A503="","",J503)</f>
        <v/>
      </c>
      <c r="N503" s="19" t="str">
        <f aca="false">IF($A503="","",ROUND(K503*EERate,0))</f>
        <v/>
      </c>
      <c r="O503" s="19" t="str">
        <f aca="false">IF($A503="","",ROUND(L503*EPSRate,0))</f>
        <v/>
      </c>
      <c r="P503" s="19" t="str">
        <f aca="false">IF($A503="","",N503-O503)</f>
        <v/>
      </c>
      <c r="Q503" s="11" t="str">
        <f aca="false">IF($A503="","",IF(LEN(TEXT($A503,"0"))&lt;&gt;12,"UAN not 12 digits",IF(TRIM(B503)="","Name missing",IF(N(E503)&gt;DIM,"NCP &gt; days in month",IF(AND(UPPER(G503)&lt;&gt;"Y",UPPER(G503)&lt;&gt;"N"),"EPS flag must be Y/N",IF(AND(UPPER(H503)&lt;&gt;"Y",UPPER(H503)&lt;&gt;"N"),"Full-wage flag must be Y/N",IF(K503&gt;ROUND(C503,0),"EPF wages &gt; Gross","OK")))))))</f>
        <v/>
      </c>
      <c r="R503" s="11" t="str">
        <f aca="false">IF($A503="","",TEXT($A503,"0")&amp;"#~#"&amp;UPPER(TRIM(B503))&amp;"#~#"&amp;ROUND(C503,0)&amp;"#~#"&amp;K503&amp;"#~#"&amp;L503&amp;"#~#"&amp;M503&amp;"#~#"&amp;N503&amp;"#~#"&amp;O503&amp;"#~#"&amp;P503&amp;"#~#"&amp;N(E503)&amp;"#~#"&amp;N(F503))</f>
        <v/>
      </c>
    </row>
    <row r="504" customFormat="false" ht="15" hidden="false" customHeight="false" outlineLevel="0" collapsed="false">
      <c r="A504" s="17"/>
      <c r="C504" s="18"/>
      <c r="D504" s="18"/>
      <c r="J504" s="19" t="str">
        <f aca="false">IF($A504="","",ROUND(MIN(D504,OldCeil)*DaysOld/DIM+MIN(D504,NewCeil)*DaysNew/DIM,0))</f>
        <v/>
      </c>
      <c r="K504" s="19" t="str">
        <f aca="false">IF($A504="","",IF(UPPER(H504)="Y",ROUND(D504,0),J504))</f>
        <v/>
      </c>
      <c r="L504" s="19" t="str">
        <f aca="false">IF($A504="","",IF(UPPER(G504)="N",0,J504))</f>
        <v/>
      </c>
      <c r="M504" s="19" t="str">
        <f aca="false">IF($A504="","",J504)</f>
        <v/>
      </c>
      <c r="N504" s="19" t="str">
        <f aca="false">IF($A504="","",ROUND(K504*EERate,0))</f>
        <v/>
      </c>
      <c r="O504" s="19" t="str">
        <f aca="false">IF($A504="","",ROUND(L504*EPSRate,0))</f>
        <v/>
      </c>
      <c r="P504" s="19" t="str">
        <f aca="false">IF($A504="","",N504-O504)</f>
        <v/>
      </c>
      <c r="Q504" s="11" t="str">
        <f aca="false">IF($A504="","",IF(LEN(TEXT($A504,"0"))&lt;&gt;12,"UAN not 12 digits",IF(TRIM(B504)="","Name missing",IF(N(E504)&gt;DIM,"NCP &gt; days in month",IF(AND(UPPER(G504)&lt;&gt;"Y",UPPER(G504)&lt;&gt;"N"),"EPS flag must be Y/N",IF(AND(UPPER(H504)&lt;&gt;"Y",UPPER(H504)&lt;&gt;"N"),"Full-wage flag must be Y/N",IF(K504&gt;ROUND(C504,0),"EPF wages &gt; Gross","OK")))))))</f>
        <v/>
      </c>
      <c r="R504" s="11" t="str">
        <f aca="false">IF($A504="","",TEXT($A504,"0")&amp;"#~#"&amp;UPPER(TRIM(B504))&amp;"#~#"&amp;ROUND(C504,0)&amp;"#~#"&amp;K504&amp;"#~#"&amp;L504&amp;"#~#"&amp;M504&amp;"#~#"&amp;N504&amp;"#~#"&amp;O504&amp;"#~#"&amp;P504&amp;"#~#"&amp;N(E504)&amp;"#~#"&amp;N(F504))</f>
        <v/>
      </c>
    </row>
    <row r="505" customFormat="false" ht="15" hidden="false" customHeight="false" outlineLevel="0" collapsed="false">
      <c r="A505" s="17"/>
      <c r="C505" s="18"/>
      <c r="D505" s="18"/>
      <c r="J505" s="19" t="str">
        <f aca="false">IF($A505="","",ROUND(MIN(D505,OldCeil)*DaysOld/DIM+MIN(D505,NewCeil)*DaysNew/DIM,0))</f>
        <v/>
      </c>
      <c r="K505" s="19" t="str">
        <f aca="false">IF($A505="","",IF(UPPER(H505)="Y",ROUND(D505,0),J505))</f>
        <v/>
      </c>
      <c r="L505" s="19" t="str">
        <f aca="false">IF($A505="","",IF(UPPER(G505)="N",0,J505))</f>
        <v/>
      </c>
      <c r="M505" s="19" t="str">
        <f aca="false">IF($A505="","",J505)</f>
        <v/>
      </c>
      <c r="N505" s="19" t="str">
        <f aca="false">IF($A505="","",ROUND(K505*EERate,0))</f>
        <v/>
      </c>
      <c r="O505" s="19" t="str">
        <f aca="false">IF($A505="","",ROUND(L505*EPSRate,0))</f>
        <v/>
      </c>
      <c r="P505" s="19" t="str">
        <f aca="false">IF($A505="","",N505-O505)</f>
        <v/>
      </c>
      <c r="Q505" s="11" t="str">
        <f aca="false">IF($A505="","",IF(LEN(TEXT($A505,"0"))&lt;&gt;12,"UAN not 12 digits",IF(TRIM(B505)="","Name missing",IF(N(E505)&gt;DIM,"NCP &gt; days in month",IF(AND(UPPER(G505)&lt;&gt;"Y",UPPER(G505)&lt;&gt;"N"),"EPS flag must be Y/N",IF(AND(UPPER(H505)&lt;&gt;"Y",UPPER(H505)&lt;&gt;"N"),"Full-wage flag must be Y/N",IF(K505&gt;ROUND(C505,0),"EPF wages &gt; Gross","OK")))))))</f>
        <v/>
      </c>
      <c r="R505" s="11" t="str">
        <f aca="false">IF($A505="","",TEXT($A505,"0")&amp;"#~#"&amp;UPPER(TRIM(B505))&amp;"#~#"&amp;ROUND(C505,0)&amp;"#~#"&amp;K505&amp;"#~#"&amp;L505&amp;"#~#"&amp;M505&amp;"#~#"&amp;N505&amp;"#~#"&amp;O505&amp;"#~#"&amp;P505&amp;"#~#"&amp;N(E505)&amp;"#~#"&amp;N(F505))</f>
        <v/>
      </c>
    </row>
    <row r="506" customFormat="false" ht="15" hidden="false" customHeight="false" outlineLevel="0" collapsed="false">
      <c r="A506" s="17"/>
      <c r="C506" s="18"/>
      <c r="D506" s="18"/>
      <c r="J506" s="19" t="str">
        <f aca="false">IF($A506="","",ROUND(MIN(D506,OldCeil)*DaysOld/DIM+MIN(D506,NewCeil)*DaysNew/DIM,0))</f>
        <v/>
      </c>
      <c r="K506" s="19" t="str">
        <f aca="false">IF($A506="","",IF(UPPER(H506)="Y",ROUND(D506,0),J506))</f>
        <v/>
      </c>
      <c r="L506" s="19" t="str">
        <f aca="false">IF($A506="","",IF(UPPER(G506)="N",0,J506))</f>
        <v/>
      </c>
      <c r="M506" s="19" t="str">
        <f aca="false">IF($A506="","",J506)</f>
        <v/>
      </c>
      <c r="N506" s="19" t="str">
        <f aca="false">IF($A506="","",ROUND(K506*EERate,0))</f>
        <v/>
      </c>
      <c r="O506" s="19" t="str">
        <f aca="false">IF($A506="","",ROUND(L506*EPSRate,0))</f>
        <v/>
      </c>
      <c r="P506" s="19" t="str">
        <f aca="false">IF($A506="","",N506-O506)</f>
        <v/>
      </c>
      <c r="Q506" s="11" t="str">
        <f aca="false">IF($A506="","",IF(LEN(TEXT($A506,"0"))&lt;&gt;12,"UAN not 12 digits",IF(TRIM(B506)="","Name missing",IF(N(E506)&gt;DIM,"NCP &gt; days in month",IF(AND(UPPER(G506)&lt;&gt;"Y",UPPER(G506)&lt;&gt;"N"),"EPS flag must be Y/N",IF(AND(UPPER(H506)&lt;&gt;"Y",UPPER(H506)&lt;&gt;"N"),"Full-wage flag must be Y/N",IF(K506&gt;ROUND(C506,0),"EPF wages &gt; Gross","OK")))))))</f>
        <v/>
      </c>
      <c r="R506" s="11" t="str">
        <f aca="false">IF($A506="","",TEXT($A506,"0")&amp;"#~#"&amp;UPPER(TRIM(B506))&amp;"#~#"&amp;ROUND(C506,0)&amp;"#~#"&amp;K506&amp;"#~#"&amp;L506&amp;"#~#"&amp;M506&amp;"#~#"&amp;N506&amp;"#~#"&amp;O506&amp;"#~#"&amp;P506&amp;"#~#"&amp;N(E506)&amp;"#~#"&amp;N(F506))</f>
        <v/>
      </c>
    </row>
    <row r="507" customFormat="false" ht="15" hidden="false" customHeight="false" outlineLevel="0" collapsed="false">
      <c r="A507" s="17"/>
      <c r="C507" s="18"/>
      <c r="D507" s="18"/>
      <c r="J507" s="19" t="str">
        <f aca="false">IF($A507="","",ROUND(MIN(D507,OldCeil)*DaysOld/DIM+MIN(D507,NewCeil)*DaysNew/DIM,0))</f>
        <v/>
      </c>
      <c r="K507" s="19" t="str">
        <f aca="false">IF($A507="","",IF(UPPER(H507)="Y",ROUND(D507,0),J507))</f>
        <v/>
      </c>
      <c r="L507" s="19" t="str">
        <f aca="false">IF($A507="","",IF(UPPER(G507)="N",0,J507))</f>
        <v/>
      </c>
      <c r="M507" s="19" t="str">
        <f aca="false">IF($A507="","",J507)</f>
        <v/>
      </c>
      <c r="N507" s="19" t="str">
        <f aca="false">IF($A507="","",ROUND(K507*EERate,0))</f>
        <v/>
      </c>
      <c r="O507" s="19" t="str">
        <f aca="false">IF($A507="","",ROUND(L507*EPSRate,0))</f>
        <v/>
      </c>
      <c r="P507" s="19" t="str">
        <f aca="false">IF($A507="","",N507-O507)</f>
        <v/>
      </c>
      <c r="Q507" s="11" t="str">
        <f aca="false">IF($A507="","",IF(LEN(TEXT($A507,"0"))&lt;&gt;12,"UAN not 12 digits",IF(TRIM(B507)="","Name missing",IF(N(E507)&gt;DIM,"NCP &gt; days in month",IF(AND(UPPER(G507)&lt;&gt;"Y",UPPER(G507)&lt;&gt;"N"),"EPS flag must be Y/N",IF(AND(UPPER(H507)&lt;&gt;"Y",UPPER(H507)&lt;&gt;"N"),"Full-wage flag must be Y/N",IF(K507&gt;ROUND(C507,0),"EPF wages &gt; Gross","OK")))))))</f>
        <v/>
      </c>
      <c r="R507" s="11" t="str">
        <f aca="false">IF($A507="","",TEXT($A507,"0")&amp;"#~#"&amp;UPPER(TRIM(B507))&amp;"#~#"&amp;ROUND(C507,0)&amp;"#~#"&amp;K507&amp;"#~#"&amp;L507&amp;"#~#"&amp;M507&amp;"#~#"&amp;N507&amp;"#~#"&amp;O507&amp;"#~#"&amp;P507&amp;"#~#"&amp;N(E507)&amp;"#~#"&amp;N(F507))</f>
        <v/>
      </c>
    </row>
    <row r="508" customFormat="false" ht="15" hidden="false" customHeight="false" outlineLevel="0" collapsed="false">
      <c r="A508" s="17"/>
      <c r="C508" s="18"/>
      <c r="D508" s="18"/>
      <c r="J508" s="19" t="str">
        <f aca="false">IF($A508="","",ROUND(MIN(D508,OldCeil)*DaysOld/DIM+MIN(D508,NewCeil)*DaysNew/DIM,0))</f>
        <v/>
      </c>
      <c r="K508" s="19" t="str">
        <f aca="false">IF($A508="","",IF(UPPER(H508)="Y",ROUND(D508,0),J508))</f>
        <v/>
      </c>
      <c r="L508" s="19" t="str">
        <f aca="false">IF($A508="","",IF(UPPER(G508)="N",0,J508))</f>
        <v/>
      </c>
      <c r="M508" s="19" t="str">
        <f aca="false">IF($A508="","",J508)</f>
        <v/>
      </c>
      <c r="N508" s="19" t="str">
        <f aca="false">IF($A508="","",ROUND(K508*EERate,0))</f>
        <v/>
      </c>
      <c r="O508" s="19" t="str">
        <f aca="false">IF($A508="","",ROUND(L508*EPSRate,0))</f>
        <v/>
      </c>
      <c r="P508" s="19" t="str">
        <f aca="false">IF($A508="","",N508-O508)</f>
        <v/>
      </c>
      <c r="Q508" s="11" t="str">
        <f aca="false">IF($A508="","",IF(LEN(TEXT($A508,"0"))&lt;&gt;12,"UAN not 12 digits",IF(TRIM(B508)="","Name missing",IF(N(E508)&gt;DIM,"NCP &gt; days in month",IF(AND(UPPER(G508)&lt;&gt;"Y",UPPER(G508)&lt;&gt;"N"),"EPS flag must be Y/N",IF(AND(UPPER(H508)&lt;&gt;"Y",UPPER(H508)&lt;&gt;"N"),"Full-wage flag must be Y/N",IF(K508&gt;ROUND(C508,0),"EPF wages &gt; Gross","OK")))))))</f>
        <v/>
      </c>
      <c r="R508" s="11" t="str">
        <f aca="false">IF($A508="","",TEXT($A508,"0")&amp;"#~#"&amp;UPPER(TRIM(B508))&amp;"#~#"&amp;ROUND(C508,0)&amp;"#~#"&amp;K508&amp;"#~#"&amp;L508&amp;"#~#"&amp;M508&amp;"#~#"&amp;N508&amp;"#~#"&amp;O508&amp;"#~#"&amp;P508&amp;"#~#"&amp;N(E508)&amp;"#~#"&amp;N(F508))</f>
        <v/>
      </c>
    </row>
    <row r="509" customFormat="false" ht="15" hidden="false" customHeight="false" outlineLevel="0" collapsed="false">
      <c r="A509" s="17"/>
      <c r="C509" s="18"/>
      <c r="D509" s="18"/>
      <c r="J509" s="19" t="str">
        <f aca="false">IF($A509="","",ROUND(MIN(D509,OldCeil)*DaysOld/DIM+MIN(D509,NewCeil)*DaysNew/DIM,0))</f>
        <v/>
      </c>
      <c r="K509" s="19" t="str">
        <f aca="false">IF($A509="","",IF(UPPER(H509)="Y",ROUND(D509,0),J509))</f>
        <v/>
      </c>
      <c r="L509" s="19" t="str">
        <f aca="false">IF($A509="","",IF(UPPER(G509)="N",0,J509))</f>
        <v/>
      </c>
      <c r="M509" s="19" t="str">
        <f aca="false">IF($A509="","",J509)</f>
        <v/>
      </c>
      <c r="N509" s="19" t="str">
        <f aca="false">IF($A509="","",ROUND(K509*EERate,0))</f>
        <v/>
      </c>
      <c r="O509" s="19" t="str">
        <f aca="false">IF($A509="","",ROUND(L509*EPSRate,0))</f>
        <v/>
      </c>
      <c r="P509" s="19" t="str">
        <f aca="false">IF($A509="","",N509-O509)</f>
        <v/>
      </c>
      <c r="Q509" s="11" t="str">
        <f aca="false">IF($A509="","",IF(LEN(TEXT($A509,"0"))&lt;&gt;12,"UAN not 12 digits",IF(TRIM(B509)="","Name missing",IF(N(E509)&gt;DIM,"NCP &gt; days in month",IF(AND(UPPER(G509)&lt;&gt;"Y",UPPER(G509)&lt;&gt;"N"),"EPS flag must be Y/N",IF(AND(UPPER(H509)&lt;&gt;"Y",UPPER(H509)&lt;&gt;"N"),"Full-wage flag must be Y/N",IF(K509&gt;ROUND(C509,0),"EPF wages &gt; Gross","OK")))))))</f>
        <v/>
      </c>
      <c r="R509" s="11" t="str">
        <f aca="false">IF($A509="","",TEXT($A509,"0")&amp;"#~#"&amp;UPPER(TRIM(B509))&amp;"#~#"&amp;ROUND(C509,0)&amp;"#~#"&amp;K509&amp;"#~#"&amp;L509&amp;"#~#"&amp;M509&amp;"#~#"&amp;N509&amp;"#~#"&amp;O509&amp;"#~#"&amp;P509&amp;"#~#"&amp;N(E509)&amp;"#~#"&amp;N(F509))</f>
        <v/>
      </c>
    </row>
    <row r="510" customFormat="false" ht="15" hidden="false" customHeight="false" outlineLevel="0" collapsed="false">
      <c r="A510" s="17"/>
      <c r="C510" s="18"/>
      <c r="D510" s="18"/>
      <c r="J510" s="19" t="str">
        <f aca="false">IF($A510="","",ROUND(MIN(D510,OldCeil)*DaysOld/DIM+MIN(D510,NewCeil)*DaysNew/DIM,0))</f>
        <v/>
      </c>
      <c r="K510" s="19" t="str">
        <f aca="false">IF($A510="","",IF(UPPER(H510)="Y",ROUND(D510,0),J510))</f>
        <v/>
      </c>
      <c r="L510" s="19" t="str">
        <f aca="false">IF($A510="","",IF(UPPER(G510)="N",0,J510))</f>
        <v/>
      </c>
      <c r="M510" s="19" t="str">
        <f aca="false">IF($A510="","",J510)</f>
        <v/>
      </c>
      <c r="N510" s="19" t="str">
        <f aca="false">IF($A510="","",ROUND(K510*EERate,0))</f>
        <v/>
      </c>
      <c r="O510" s="19" t="str">
        <f aca="false">IF($A510="","",ROUND(L510*EPSRate,0))</f>
        <v/>
      </c>
      <c r="P510" s="19" t="str">
        <f aca="false">IF($A510="","",N510-O510)</f>
        <v/>
      </c>
      <c r="Q510" s="11" t="str">
        <f aca="false">IF($A510="","",IF(LEN(TEXT($A510,"0"))&lt;&gt;12,"UAN not 12 digits",IF(TRIM(B510)="","Name missing",IF(N(E510)&gt;DIM,"NCP &gt; days in month",IF(AND(UPPER(G510)&lt;&gt;"Y",UPPER(G510)&lt;&gt;"N"),"EPS flag must be Y/N",IF(AND(UPPER(H510)&lt;&gt;"Y",UPPER(H510)&lt;&gt;"N"),"Full-wage flag must be Y/N",IF(K510&gt;ROUND(C510,0),"EPF wages &gt; Gross","OK")))))))</f>
        <v/>
      </c>
      <c r="R510" s="11" t="str">
        <f aca="false">IF($A510="","",TEXT($A510,"0")&amp;"#~#"&amp;UPPER(TRIM(B510))&amp;"#~#"&amp;ROUND(C510,0)&amp;"#~#"&amp;K510&amp;"#~#"&amp;L510&amp;"#~#"&amp;M510&amp;"#~#"&amp;N510&amp;"#~#"&amp;O510&amp;"#~#"&amp;P510&amp;"#~#"&amp;N(E510)&amp;"#~#"&amp;N(F510))</f>
        <v/>
      </c>
    </row>
    <row r="511" customFormat="false" ht="15" hidden="false" customHeight="false" outlineLevel="0" collapsed="false">
      <c r="A511" s="17"/>
      <c r="C511" s="18"/>
      <c r="D511" s="18"/>
      <c r="J511" s="19" t="str">
        <f aca="false">IF($A511="","",ROUND(MIN(D511,OldCeil)*DaysOld/DIM+MIN(D511,NewCeil)*DaysNew/DIM,0))</f>
        <v/>
      </c>
      <c r="K511" s="19" t="str">
        <f aca="false">IF($A511="","",IF(UPPER(H511)="Y",ROUND(D511,0),J511))</f>
        <v/>
      </c>
      <c r="L511" s="19" t="str">
        <f aca="false">IF($A511="","",IF(UPPER(G511)="N",0,J511))</f>
        <v/>
      </c>
      <c r="M511" s="19" t="str">
        <f aca="false">IF($A511="","",J511)</f>
        <v/>
      </c>
      <c r="N511" s="19" t="str">
        <f aca="false">IF($A511="","",ROUND(K511*EERate,0))</f>
        <v/>
      </c>
      <c r="O511" s="19" t="str">
        <f aca="false">IF($A511="","",ROUND(L511*EPSRate,0))</f>
        <v/>
      </c>
      <c r="P511" s="19" t="str">
        <f aca="false">IF($A511="","",N511-O511)</f>
        <v/>
      </c>
      <c r="Q511" s="11" t="str">
        <f aca="false">IF($A511="","",IF(LEN(TEXT($A511,"0"))&lt;&gt;12,"UAN not 12 digits",IF(TRIM(B511)="","Name missing",IF(N(E511)&gt;DIM,"NCP &gt; days in month",IF(AND(UPPER(G511)&lt;&gt;"Y",UPPER(G511)&lt;&gt;"N"),"EPS flag must be Y/N",IF(AND(UPPER(H511)&lt;&gt;"Y",UPPER(H511)&lt;&gt;"N"),"Full-wage flag must be Y/N",IF(K511&gt;ROUND(C511,0),"EPF wages &gt; Gross","OK")))))))</f>
        <v/>
      </c>
      <c r="R511" s="11" t="str">
        <f aca="false">IF($A511="","",TEXT($A511,"0")&amp;"#~#"&amp;UPPER(TRIM(B511))&amp;"#~#"&amp;ROUND(C511,0)&amp;"#~#"&amp;K511&amp;"#~#"&amp;L511&amp;"#~#"&amp;M511&amp;"#~#"&amp;N511&amp;"#~#"&amp;O511&amp;"#~#"&amp;P511&amp;"#~#"&amp;N(E511)&amp;"#~#"&amp;N(F511))</f>
        <v/>
      </c>
    </row>
    <row r="512" customFormat="false" ht="15" hidden="false" customHeight="false" outlineLevel="0" collapsed="false">
      <c r="A512" s="17"/>
      <c r="C512" s="18"/>
      <c r="D512" s="18"/>
      <c r="J512" s="19" t="str">
        <f aca="false">IF($A512="","",ROUND(MIN(D512,OldCeil)*DaysOld/DIM+MIN(D512,NewCeil)*DaysNew/DIM,0))</f>
        <v/>
      </c>
      <c r="K512" s="19" t="str">
        <f aca="false">IF($A512="","",IF(UPPER(H512)="Y",ROUND(D512,0),J512))</f>
        <v/>
      </c>
      <c r="L512" s="19" t="str">
        <f aca="false">IF($A512="","",IF(UPPER(G512)="N",0,J512))</f>
        <v/>
      </c>
      <c r="M512" s="19" t="str">
        <f aca="false">IF($A512="","",J512)</f>
        <v/>
      </c>
      <c r="N512" s="19" t="str">
        <f aca="false">IF($A512="","",ROUND(K512*EERate,0))</f>
        <v/>
      </c>
      <c r="O512" s="19" t="str">
        <f aca="false">IF($A512="","",ROUND(L512*EPSRate,0))</f>
        <v/>
      </c>
      <c r="P512" s="19" t="str">
        <f aca="false">IF($A512="","",N512-O512)</f>
        <v/>
      </c>
      <c r="Q512" s="11" t="str">
        <f aca="false">IF($A512="","",IF(LEN(TEXT($A512,"0"))&lt;&gt;12,"UAN not 12 digits",IF(TRIM(B512)="","Name missing",IF(N(E512)&gt;DIM,"NCP &gt; days in month",IF(AND(UPPER(G512)&lt;&gt;"Y",UPPER(G512)&lt;&gt;"N"),"EPS flag must be Y/N",IF(AND(UPPER(H512)&lt;&gt;"Y",UPPER(H512)&lt;&gt;"N"),"Full-wage flag must be Y/N",IF(K512&gt;ROUND(C512,0),"EPF wages &gt; Gross","OK")))))))</f>
        <v/>
      </c>
      <c r="R512" s="11" t="str">
        <f aca="false">IF($A512="","",TEXT($A512,"0")&amp;"#~#"&amp;UPPER(TRIM(B512))&amp;"#~#"&amp;ROUND(C512,0)&amp;"#~#"&amp;K512&amp;"#~#"&amp;L512&amp;"#~#"&amp;M512&amp;"#~#"&amp;N512&amp;"#~#"&amp;O512&amp;"#~#"&amp;P512&amp;"#~#"&amp;N(E512)&amp;"#~#"&amp;N(F512))</f>
        <v/>
      </c>
    </row>
    <row r="513" customFormat="false" ht="15" hidden="false" customHeight="false" outlineLevel="0" collapsed="false">
      <c r="A513" s="17"/>
      <c r="C513" s="18"/>
      <c r="D513" s="18"/>
      <c r="J513" s="19" t="str">
        <f aca="false">IF($A513="","",ROUND(MIN(D513,OldCeil)*DaysOld/DIM+MIN(D513,NewCeil)*DaysNew/DIM,0))</f>
        <v/>
      </c>
      <c r="K513" s="19" t="str">
        <f aca="false">IF($A513="","",IF(UPPER(H513)="Y",ROUND(D513,0),J513))</f>
        <v/>
      </c>
      <c r="L513" s="19" t="str">
        <f aca="false">IF($A513="","",IF(UPPER(G513)="N",0,J513))</f>
        <v/>
      </c>
      <c r="M513" s="19" t="str">
        <f aca="false">IF($A513="","",J513)</f>
        <v/>
      </c>
      <c r="N513" s="19" t="str">
        <f aca="false">IF($A513="","",ROUND(K513*EERate,0))</f>
        <v/>
      </c>
      <c r="O513" s="19" t="str">
        <f aca="false">IF($A513="","",ROUND(L513*EPSRate,0))</f>
        <v/>
      </c>
      <c r="P513" s="19" t="str">
        <f aca="false">IF($A513="","",N513-O513)</f>
        <v/>
      </c>
      <c r="Q513" s="11" t="str">
        <f aca="false">IF($A513="","",IF(LEN(TEXT($A513,"0"))&lt;&gt;12,"UAN not 12 digits",IF(TRIM(B513)="","Name missing",IF(N(E513)&gt;DIM,"NCP &gt; days in month",IF(AND(UPPER(G513)&lt;&gt;"Y",UPPER(G513)&lt;&gt;"N"),"EPS flag must be Y/N",IF(AND(UPPER(H513)&lt;&gt;"Y",UPPER(H513)&lt;&gt;"N"),"Full-wage flag must be Y/N",IF(K513&gt;ROUND(C513,0),"EPF wages &gt; Gross","OK")))))))</f>
        <v/>
      </c>
      <c r="R513" s="11" t="str">
        <f aca="false">IF($A513="","",TEXT($A513,"0")&amp;"#~#"&amp;UPPER(TRIM(B513))&amp;"#~#"&amp;ROUND(C513,0)&amp;"#~#"&amp;K513&amp;"#~#"&amp;L513&amp;"#~#"&amp;M513&amp;"#~#"&amp;N513&amp;"#~#"&amp;O513&amp;"#~#"&amp;P513&amp;"#~#"&amp;N(E513)&amp;"#~#"&amp;N(F513))</f>
        <v/>
      </c>
    </row>
    <row r="514" customFormat="false" ht="15" hidden="false" customHeight="false" outlineLevel="0" collapsed="false">
      <c r="A514" s="17"/>
      <c r="C514" s="18"/>
      <c r="D514" s="18"/>
      <c r="J514" s="19" t="str">
        <f aca="false">IF($A514="","",ROUND(MIN(D514,OldCeil)*DaysOld/DIM+MIN(D514,NewCeil)*DaysNew/DIM,0))</f>
        <v/>
      </c>
      <c r="K514" s="19" t="str">
        <f aca="false">IF($A514="","",IF(UPPER(H514)="Y",ROUND(D514,0),J514))</f>
        <v/>
      </c>
      <c r="L514" s="19" t="str">
        <f aca="false">IF($A514="","",IF(UPPER(G514)="N",0,J514))</f>
        <v/>
      </c>
      <c r="M514" s="19" t="str">
        <f aca="false">IF($A514="","",J514)</f>
        <v/>
      </c>
      <c r="N514" s="19" t="str">
        <f aca="false">IF($A514="","",ROUND(K514*EERate,0))</f>
        <v/>
      </c>
      <c r="O514" s="19" t="str">
        <f aca="false">IF($A514="","",ROUND(L514*EPSRate,0))</f>
        <v/>
      </c>
      <c r="P514" s="19" t="str">
        <f aca="false">IF($A514="","",N514-O514)</f>
        <v/>
      </c>
      <c r="Q514" s="11" t="str">
        <f aca="false">IF($A514="","",IF(LEN(TEXT($A514,"0"))&lt;&gt;12,"UAN not 12 digits",IF(TRIM(B514)="","Name missing",IF(N(E514)&gt;DIM,"NCP &gt; days in month",IF(AND(UPPER(G514)&lt;&gt;"Y",UPPER(G514)&lt;&gt;"N"),"EPS flag must be Y/N",IF(AND(UPPER(H514)&lt;&gt;"Y",UPPER(H514)&lt;&gt;"N"),"Full-wage flag must be Y/N",IF(K514&gt;ROUND(C514,0),"EPF wages &gt; Gross","OK")))))))</f>
        <v/>
      </c>
      <c r="R514" s="11" t="str">
        <f aca="false">IF($A514="","",TEXT($A514,"0")&amp;"#~#"&amp;UPPER(TRIM(B514))&amp;"#~#"&amp;ROUND(C514,0)&amp;"#~#"&amp;K514&amp;"#~#"&amp;L514&amp;"#~#"&amp;M514&amp;"#~#"&amp;N514&amp;"#~#"&amp;O514&amp;"#~#"&amp;P514&amp;"#~#"&amp;N(E514)&amp;"#~#"&amp;N(F514))</f>
        <v/>
      </c>
    </row>
    <row r="515" customFormat="false" ht="15" hidden="false" customHeight="false" outlineLevel="0" collapsed="false">
      <c r="A515" s="17"/>
      <c r="C515" s="18"/>
      <c r="D515" s="18"/>
      <c r="J515" s="19" t="str">
        <f aca="false">IF($A515="","",ROUND(MIN(D515,OldCeil)*DaysOld/DIM+MIN(D515,NewCeil)*DaysNew/DIM,0))</f>
        <v/>
      </c>
      <c r="K515" s="19" t="str">
        <f aca="false">IF($A515="","",IF(UPPER(H515)="Y",ROUND(D515,0),J515))</f>
        <v/>
      </c>
      <c r="L515" s="19" t="str">
        <f aca="false">IF($A515="","",IF(UPPER(G515)="N",0,J515))</f>
        <v/>
      </c>
      <c r="M515" s="19" t="str">
        <f aca="false">IF($A515="","",J515)</f>
        <v/>
      </c>
      <c r="N515" s="19" t="str">
        <f aca="false">IF($A515="","",ROUND(K515*EERate,0))</f>
        <v/>
      </c>
      <c r="O515" s="19" t="str">
        <f aca="false">IF($A515="","",ROUND(L515*EPSRate,0))</f>
        <v/>
      </c>
      <c r="P515" s="19" t="str">
        <f aca="false">IF($A515="","",N515-O515)</f>
        <v/>
      </c>
      <c r="Q515" s="11" t="str">
        <f aca="false">IF($A515="","",IF(LEN(TEXT($A515,"0"))&lt;&gt;12,"UAN not 12 digits",IF(TRIM(B515)="","Name missing",IF(N(E515)&gt;DIM,"NCP &gt; days in month",IF(AND(UPPER(G515)&lt;&gt;"Y",UPPER(G515)&lt;&gt;"N"),"EPS flag must be Y/N",IF(AND(UPPER(H515)&lt;&gt;"Y",UPPER(H515)&lt;&gt;"N"),"Full-wage flag must be Y/N",IF(K515&gt;ROUND(C515,0),"EPF wages &gt; Gross","OK")))))))</f>
        <v/>
      </c>
      <c r="R515" s="11" t="str">
        <f aca="false">IF($A515="","",TEXT($A515,"0")&amp;"#~#"&amp;UPPER(TRIM(B515))&amp;"#~#"&amp;ROUND(C515,0)&amp;"#~#"&amp;K515&amp;"#~#"&amp;L515&amp;"#~#"&amp;M515&amp;"#~#"&amp;N515&amp;"#~#"&amp;O515&amp;"#~#"&amp;P515&amp;"#~#"&amp;N(E515)&amp;"#~#"&amp;N(F515))</f>
        <v/>
      </c>
    </row>
    <row r="516" customFormat="false" ht="15" hidden="false" customHeight="false" outlineLevel="0" collapsed="false">
      <c r="A516" s="17"/>
      <c r="C516" s="18"/>
      <c r="D516" s="18"/>
      <c r="J516" s="19" t="str">
        <f aca="false">IF($A516="","",ROUND(MIN(D516,OldCeil)*DaysOld/DIM+MIN(D516,NewCeil)*DaysNew/DIM,0))</f>
        <v/>
      </c>
      <c r="K516" s="19" t="str">
        <f aca="false">IF($A516="","",IF(UPPER(H516)="Y",ROUND(D516,0),J516))</f>
        <v/>
      </c>
      <c r="L516" s="19" t="str">
        <f aca="false">IF($A516="","",IF(UPPER(G516)="N",0,J516))</f>
        <v/>
      </c>
      <c r="M516" s="19" t="str">
        <f aca="false">IF($A516="","",J516)</f>
        <v/>
      </c>
      <c r="N516" s="19" t="str">
        <f aca="false">IF($A516="","",ROUND(K516*EERate,0))</f>
        <v/>
      </c>
      <c r="O516" s="19" t="str">
        <f aca="false">IF($A516="","",ROUND(L516*EPSRate,0))</f>
        <v/>
      </c>
      <c r="P516" s="19" t="str">
        <f aca="false">IF($A516="","",N516-O516)</f>
        <v/>
      </c>
      <c r="Q516" s="11" t="str">
        <f aca="false">IF($A516="","",IF(LEN(TEXT($A516,"0"))&lt;&gt;12,"UAN not 12 digits",IF(TRIM(B516)="","Name missing",IF(N(E516)&gt;DIM,"NCP &gt; days in month",IF(AND(UPPER(G516)&lt;&gt;"Y",UPPER(G516)&lt;&gt;"N"),"EPS flag must be Y/N",IF(AND(UPPER(H516)&lt;&gt;"Y",UPPER(H516)&lt;&gt;"N"),"Full-wage flag must be Y/N",IF(K516&gt;ROUND(C516,0),"EPF wages &gt; Gross","OK")))))))</f>
        <v/>
      </c>
      <c r="R516" s="11" t="str">
        <f aca="false">IF($A516="","",TEXT($A516,"0")&amp;"#~#"&amp;UPPER(TRIM(B516))&amp;"#~#"&amp;ROUND(C516,0)&amp;"#~#"&amp;K516&amp;"#~#"&amp;L516&amp;"#~#"&amp;M516&amp;"#~#"&amp;N516&amp;"#~#"&amp;O516&amp;"#~#"&amp;P516&amp;"#~#"&amp;N(E516)&amp;"#~#"&amp;N(F516))</f>
        <v/>
      </c>
    </row>
    <row r="517" customFormat="false" ht="15" hidden="false" customHeight="false" outlineLevel="0" collapsed="false">
      <c r="A517" s="17"/>
      <c r="C517" s="18"/>
      <c r="D517" s="18"/>
      <c r="J517" s="19" t="str">
        <f aca="false">IF($A517="","",ROUND(MIN(D517,OldCeil)*DaysOld/DIM+MIN(D517,NewCeil)*DaysNew/DIM,0))</f>
        <v/>
      </c>
      <c r="K517" s="19" t="str">
        <f aca="false">IF($A517="","",IF(UPPER(H517)="Y",ROUND(D517,0),J517))</f>
        <v/>
      </c>
      <c r="L517" s="19" t="str">
        <f aca="false">IF($A517="","",IF(UPPER(G517)="N",0,J517))</f>
        <v/>
      </c>
      <c r="M517" s="19" t="str">
        <f aca="false">IF($A517="","",J517)</f>
        <v/>
      </c>
      <c r="N517" s="19" t="str">
        <f aca="false">IF($A517="","",ROUND(K517*EERate,0))</f>
        <v/>
      </c>
      <c r="O517" s="19" t="str">
        <f aca="false">IF($A517="","",ROUND(L517*EPSRate,0))</f>
        <v/>
      </c>
      <c r="P517" s="19" t="str">
        <f aca="false">IF($A517="","",N517-O517)</f>
        <v/>
      </c>
      <c r="Q517" s="11" t="str">
        <f aca="false">IF($A517="","",IF(LEN(TEXT($A517,"0"))&lt;&gt;12,"UAN not 12 digits",IF(TRIM(B517)="","Name missing",IF(N(E517)&gt;DIM,"NCP &gt; days in month",IF(AND(UPPER(G517)&lt;&gt;"Y",UPPER(G517)&lt;&gt;"N"),"EPS flag must be Y/N",IF(AND(UPPER(H517)&lt;&gt;"Y",UPPER(H517)&lt;&gt;"N"),"Full-wage flag must be Y/N",IF(K517&gt;ROUND(C517,0),"EPF wages &gt; Gross","OK")))))))</f>
        <v/>
      </c>
      <c r="R517" s="11" t="str">
        <f aca="false">IF($A517="","",TEXT($A517,"0")&amp;"#~#"&amp;UPPER(TRIM(B517))&amp;"#~#"&amp;ROUND(C517,0)&amp;"#~#"&amp;K517&amp;"#~#"&amp;L517&amp;"#~#"&amp;M517&amp;"#~#"&amp;N517&amp;"#~#"&amp;O517&amp;"#~#"&amp;P517&amp;"#~#"&amp;N(E517)&amp;"#~#"&amp;N(F517))</f>
        <v/>
      </c>
    </row>
    <row r="518" customFormat="false" ht="15" hidden="false" customHeight="false" outlineLevel="0" collapsed="false">
      <c r="A518" s="17"/>
      <c r="C518" s="18"/>
      <c r="D518" s="18"/>
      <c r="J518" s="19" t="str">
        <f aca="false">IF($A518="","",ROUND(MIN(D518,OldCeil)*DaysOld/DIM+MIN(D518,NewCeil)*DaysNew/DIM,0))</f>
        <v/>
      </c>
      <c r="K518" s="19" t="str">
        <f aca="false">IF($A518="","",IF(UPPER(H518)="Y",ROUND(D518,0),J518))</f>
        <v/>
      </c>
      <c r="L518" s="19" t="str">
        <f aca="false">IF($A518="","",IF(UPPER(G518)="N",0,J518))</f>
        <v/>
      </c>
      <c r="M518" s="19" t="str">
        <f aca="false">IF($A518="","",J518)</f>
        <v/>
      </c>
      <c r="N518" s="19" t="str">
        <f aca="false">IF($A518="","",ROUND(K518*EERate,0))</f>
        <v/>
      </c>
      <c r="O518" s="19" t="str">
        <f aca="false">IF($A518="","",ROUND(L518*EPSRate,0))</f>
        <v/>
      </c>
      <c r="P518" s="19" t="str">
        <f aca="false">IF($A518="","",N518-O518)</f>
        <v/>
      </c>
      <c r="Q518" s="11" t="str">
        <f aca="false">IF($A518="","",IF(LEN(TEXT($A518,"0"))&lt;&gt;12,"UAN not 12 digits",IF(TRIM(B518)="","Name missing",IF(N(E518)&gt;DIM,"NCP &gt; days in month",IF(AND(UPPER(G518)&lt;&gt;"Y",UPPER(G518)&lt;&gt;"N"),"EPS flag must be Y/N",IF(AND(UPPER(H518)&lt;&gt;"Y",UPPER(H518)&lt;&gt;"N"),"Full-wage flag must be Y/N",IF(K518&gt;ROUND(C518,0),"EPF wages &gt; Gross","OK")))))))</f>
        <v/>
      </c>
      <c r="R518" s="11" t="str">
        <f aca="false">IF($A518="","",TEXT($A518,"0")&amp;"#~#"&amp;UPPER(TRIM(B518))&amp;"#~#"&amp;ROUND(C518,0)&amp;"#~#"&amp;K518&amp;"#~#"&amp;L518&amp;"#~#"&amp;M518&amp;"#~#"&amp;N518&amp;"#~#"&amp;O518&amp;"#~#"&amp;P518&amp;"#~#"&amp;N(E518)&amp;"#~#"&amp;N(F518))</f>
        <v/>
      </c>
    </row>
    <row r="519" customFormat="false" ht="15" hidden="false" customHeight="false" outlineLevel="0" collapsed="false">
      <c r="A519" s="17"/>
      <c r="C519" s="18"/>
      <c r="D519" s="18"/>
      <c r="J519" s="19" t="str">
        <f aca="false">IF($A519="","",ROUND(MIN(D519,OldCeil)*DaysOld/DIM+MIN(D519,NewCeil)*DaysNew/DIM,0))</f>
        <v/>
      </c>
      <c r="K519" s="19" t="str">
        <f aca="false">IF($A519="","",IF(UPPER(H519)="Y",ROUND(D519,0),J519))</f>
        <v/>
      </c>
      <c r="L519" s="19" t="str">
        <f aca="false">IF($A519="","",IF(UPPER(G519)="N",0,J519))</f>
        <v/>
      </c>
      <c r="M519" s="19" t="str">
        <f aca="false">IF($A519="","",J519)</f>
        <v/>
      </c>
      <c r="N519" s="19" t="str">
        <f aca="false">IF($A519="","",ROUND(K519*EERate,0))</f>
        <v/>
      </c>
      <c r="O519" s="19" t="str">
        <f aca="false">IF($A519="","",ROUND(L519*EPSRate,0))</f>
        <v/>
      </c>
      <c r="P519" s="19" t="str">
        <f aca="false">IF($A519="","",N519-O519)</f>
        <v/>
      </c>
      <c r="Q519" s="11" t="str">
        <f aca="false">IF($A519="","",IF(LEN(TEXT($A519,"0"))&lt;&gt;12,"UAN not 12 digits",IF(TRIM(B519)="","Name missing",IF(N(E519)&gt;DIM,"NCP &gt; days in month",IF(AND(UPPER(G519)&lt;&gt;"Y",UPPER(G519)&lt;&gt;"N"),"EPS flag must be Y/N",IF(AND(UPPER(H519)&lt;&gt;"Y",UPPER(H519)&lt;&gt;"N"),"Full-wage flag must be Y/N",IF(K519&gt;ROUND(C519,0),"EPF wages &gt; Gross","OK")))))))</f>
        <v/>
      </c>
      <c r="R519" s="11" t="str">
        <f aca="false">IF($A519="","",TEXT($A519,"0")&amp;"#~#"&amp;UPPER(TRIM(B519))&amp;"#~#"&amp;ROUND(C519,0)&amp;"#~#"&amp;K519&amp;"#~#"&amp;L519&amp;"#~#"&amp;M519&amp;"#~#"&amp;N519&amp;"#~#"&amp;O519&amp;"#~#"&amp;P519&amp;"#~#"&amp;N(E519)&amp;"#~#"&amp;N(F519))</f>
        <v/>
      </c>
    </row>
    <row r="520" customFormat="false" ht="15" hidden="false" customHeight="false" outlineLevel="0" collapsed="false">
      <c r="A520" s="17"/>
      <c r="C520" s="18"/>
      <c r="D520" s="18"/>
      <c r="J520" s="19" t="str">
        <f aca="false">IF($A520="","",ROUND(MIN(D520,OldCeil)*DaysOld/DIM+MIN(D520,NewCeil)*DaysNew/DIM,0))</f>
        <v/>
      </c>
      <c r="K520" s="19" t="str">
        <f aca="false">IF($A520="","",IF(UPPER(H520)="Y",ROUND(D520,0),J520))</f>
        <v/>
      </c>
      <c r="L520" s="19" t="str">
        <f aca="false">IF($A520="","",IF(UPPER(G520)="N",0,J520))</f>
        <v/>
      </c>
      <c r="M520" s="19" t="str">
        <f aca="false">IF($A520="","",J520)</f>
        <v/>
      </c>
      <c r="N520" s="19" t="str">
        <f aca="false">IF($A520="","",ROUND(K520*EERate,0))</f>
        <v/>
      </c>
      <c r="O520" s="19" t="str">
        <f aca="false">IF($A520="","",ROUND(L520*EPSRate,0))</f>
        <v/>
      </c>
      <c r="P520" s="19" t="str">
        <f aca="false">IF($A520="","",N520-O520)</f>
        <v/>
      </c>
      <c r="Q520" s="11" t="str">
        <f aca="false">IF($A520="","",IF(LEN(TEXT($A520,"0"))&lt;&gt;12,"UAN not 12 digits",IF(TRIM(B520)="","Name missing",IF(N(E520)&gt;DIM,"NCP &gt; days in month",IF(AND(UPPER(G520)&lt;&gt;"Y",UPPER(G520)&lt;&gt;"N"),"EPS flag must be Y/N",IF(AND(UPPER(H520)&lt;&gt;"Y",UPPER(H520)&lt;&gt;"N"),"Full-wage flag must be Y/N",IF(K520&gt;ROUND(C520,0),"EPF wages &gt; Gross","OK")))))))</f>
        <v/>
      </c>
      <c r="R520" s="11" t="str">
        <f aca="false">IF($A520="","",TEXT($A520,"0")&amp;"#~#"&amp;UPPER(TRIM(B520))&amp;"#~#"&amp;ROUND(C520,0)&amp;"#~#"&amp;K520&amp;"#~#"&amp;L520&amp;"#~#"&amp;M520&amp;"#~#"&amp;N520&amp;"#~#"&amp;O520&amp;"#~#"&amp;P520&amp;"#~#"&amp;N(E520)&amp;"#~#"&amp;N(F520))</f>
        <v/>
      </c>
    </row>
    <row r="521" customFormat="false" ht="15" hidden="false" customHeight="false" outlineLevel="0" collapsed="false">
      <c r="A521" s="17"/>
      <c r="C521" s="18"/>
      <c r="D521" s="18"/>
      <c r="J521" s="19" t="str">
        <f aca="false">IF($A521="","",ROUND(MIN(D521,OldCeil)*DaysOld/DIM+MIN(D521,NewCeil)*DaysNew/DIM,0))</f>
        <v/>
      </c>
      <c r="K521" s="19" t="str">
        <f aca="false">IF($A521="","",IF(UPPER(H521)="Y",ROUND(D521,0),J521))</f>
        <v/>
      </c>
      <c r="L521" s="19" t="str">
        <f aca="false">IF($A521="","",IF(UPPER(G521)="N",0,J521))</f>
        <v/>
      </c>
      <c r="M521" s="19" t="str">
        <f aca="false">IF($A521="","",J521)</f>
        <v/>
      </c>
      <c r="N521" s="19" t="str">
        <f aca="false">IF($A521="","",ROUND(K521*EERate,0))</f>
        <v/>
      </c>
      <c r="O521" s="19" t="str">
        <f aca="false">IF($A521="","",ROUND(L521*EPSRate,0))</f>
        <v/>
      </c>
      <c r="P521" s="19" t="str">
        <f aca="false">IF($A521="","",N521-O521)</f>
        <v/>
      </c>
      <c r="Q521" s="11" t="str">
        <f aca="false">IF($A521="","",IF(LEN(TEXT($A521,"0"))&lt;&gt;12,"UAN not 12 digits",IF(TRIM(B521)="","Name missing",IF(N(E521)&gt;DIM,"NCP &gt; days in month",IF(AND(UPPER(G521)&lt;&gt;"Y",UPPER(G521)&lt;&gt;"N"),"EPS flag must be Y/N",IF(AND(UPPER(H521)&lt;&gt;"Y",UPPER(H521)&lt;&gt;"N"),"Full-wage flag must be Y/N",IF(K521&gt;ROUND(C521,0),"EPF wages &gt; Gross","OK")))))))</f>
        <v/>
      </c>
      <c r="R521" s="11" t="str">
        <f aca="false">IF($A521="","",TEXT($A521,"0")&amp;"#~#"&amp;UPPER(TRIM(B521))&amp;"#~#"&amp;ROUND(C521,0)&amp;"#~#"&amp;K521&amp;"#~#"&amp;L521&amp;"#~#"&amp;M521&amp;"#~#"&amp;N521&amp;"#~#"&amp;O521&amp;"#~#"&amp;P521&amp;"#~#"&amp;N(E521)&amp;"#~#"&amp;N(F521))</f>
        <v/>
      </c>
    </row>
    <row r="522" customFormat="false" ht="15" hidden="false" customHeight="false" outlineLevel="0" collapsed="false">
      <c r="A522" s="17"/>
      <c r="C522" s="18"/>
      <c r="D522" s="18"/>
      <c r="J522" s="19" t="str">
        <f aca="false">IF($A522="","",ROUND(MIN(D522,OldCeil)*DaysOld/DIM+MIN(D522,NewCeil)*DaysNew/DIM,0))</f>
        <v/>
      </c>
      <c r="K522" s="19" t="str">
        <f aca="false">IF($A522="","",IF(UPPER(H522)="Y",ROUND(D522,0),J522))</f>
        <v/>
      </c>
      <c r="L522" s="19" t="str">
        <f aca="false">IF($A522="","",IF(UPPER(G522)="N",0,J522))</f>
        <v/>
      </c>
      <c r="M522" s="19" t="str">
        <f aca="false">IF($A522="","",J522)</f>
        <v/>
      </c>
      <c r="N522" s="19" t="str">
        <f aca="false">IF($A522="","",ROUND(K522*EERate,0))</f>
        <v/>
      </c>
      <c r="O522" s="19" t="str">
        <f aca="false">IF($A522="","",ROUND(L522*EPSRate,0))</f>
        <v/>
      </c>
      <c r="P522" s="19" t="str">
        <f aca="false">IF($A522="","",N522-O522)</f>
        <v/>
      </c>
      <c r="Q522" s="11" t="str">
        <f aca="false">IF($A522="","",IF(LEN(TEXT($A522,"0"))&lt;&gt;12,"UAN not 12 digits",IF(TRIM(B522)="","Name missing",IF(N(E522)&gt;DIM,"NCP &gt; days in month",IF(AND(UPPER(G522)&lt;&gt;"Y",UPPER(G522)&lt;&gt;"N"),"EPS flag must be Y/N",IF(AND(UPPER(H522)&lt;&gt;"Y",UPPER(H522)&lt;&gt;"N"),"Full-wage flag must be Y/N",IF(K522&gt;ROUND(C522,0),"EPF wages &gt; Gross","OK")))))))</f>
        <v/>
      </c>
      <c r="R522" s="11" t="str">
        <f aca="false">IF($A522="","",TEXT($A522,"0")&amp;"#~#"&amp;UPPER(TRIM(B522))&amp;"#~#"&amp;ROUND(C522,0)&amp;"#~#"&amp;K522&amp;"#~#"&amp;L522&amp;"#~#"&amp;M522&amp;"#~#"&amp;N522&amp;"#~#"&amp;O522&amp;"#~#"&amp;P522&amp;"#~#"&amp;N(E522)&amp;"#~#"&amp;N(F522))</f>
        <v/>
      </c>
    </row>
    <row r="523" customFormat="false" ht="15" hidden="false" customHeight="false" outlineLevel="0" collapsed="false">
      <c r="A523" s="17"/>
      <c r="C523" s="18"/>
      <c r="D523" s="18"/>
      <c r="J523" s="19" t="str">
        <f aca="false">IF($A523="","",ROUND(MIN(D523,OldCeil)*DaysOld/DIM+MIN(D523,NewCeil)*DaysNew/DIM,0))</f>
        <v/>
      </c>
      <c r="K523" s="19" t="str">
        <f aca="false">IF($A523="","",IF(UPPER(H523)="Y",ROUND(D523,0),J523))</f>
        <v/>
      </c>
      <c r="L523" s="19" t="str">
        <f aca="false">IF($A523="","",IF(UPPER(G523)="N",0,J523))</f>
        <v/>
      </c>
      <c r="M523" s="19" t="str">
        <f aca="false">IF($A523="","",J523)</f>
        <v/>
      </c>
      <c r="N523" s="19" t="str">
        <f aca="false">IF($A523="","",ROUND(K523*EERate,0))</f>
        <v/>
      </c>
      <c r="O523" s="19" t="str">
        <f aca="false">IF($A523="","",ROUND(L523*EPSRate,0))</f>
        <v/>
      </c>
      <c r="P523" s="19" t="str">
        <f aca="false">IF($A523="","",N523-O523)</f>
        <v/>
      </c>
      <c r="Q523" s="11" t="str">
        <f aca="false">IF($A523="","",IF(LEN(TEXT($A523,"0"))&lt;&gt;12,"UAN not 12 digits",IF(TRIM(B523)="","Name missing",IF(N(E523)&gt;DIM,"NCP &gt; days in month",IF(AND(UPPER(G523)&lt;&gt;"Y",UPPER(G523)&lt;&gt;"N"),"EPS flag must be Y/N",IF(AND(UPPER(H523)&lt;&gt;"Y",UPPER(H523)&lt;&gt;"N"),"Full-wage flag must be Y/N",IF(K523&gt;ROUND(C523,0),"EPF wages &gt; Gross","OK")))))))</f>
        <v/>
      </c>
      <c r="R523" s="11" t="str">
        <f aca="false">IF($A523="","",TEXT($A523,"0")&amp;"#~#"&amp;UPPER(TRIM(B523))&amp;"#~#"&amp;ROUND(C523,0)&amp;"#~#"&amp;K523&amp;"#~#"&amp;L523&amp;"#~#"&amp;M523&amp;"#~#"&amp;N523&amp;"#~#"&amp;O523&amp;"#~#"&amp;P523&amp;"#~#"&amp;N(E523)&amp;"#~#"&amp;N(F523))</f>
        <v/>
      </c>
    </row>
    <row r="524" customFormat="false" ht="15" hidden="false" customHeight="false" outlineLevel="0" collapsed="false">
      <c r="A524" s="17"/>
      <c r="C524" s="18"/>
      <c r="D524" s="18"/>
      <c r="J524" s="19" t="str">
        <f aca="false">IF($A524="","",ROUND(MIN(D524,OldCeil)*DaysOld/DIM+MIN(D524,NewCeil)*DaysNew/DIM,0))</f>
        <v/>
      </c>
      <c r="K524" s="19" t="str">
        <f aca="false">IF($A524="","",IF(UPPER(H524)="Y",ROUND(D524,0),J524))</f>
        <v/>
      </c>
      <c r="L524" s="19" t="str">
        <f aca="false">IF($A524="","",IF(UPPER(G524)="N",0,J524))</f>
        <v/>
      </c>
      <c r="M524" s="19" t="str">
        <f aca="false">IF($A524="","",J524)</f>
        <v/>
      </c>
      <c r="N524" s="19" t="str">
        <f aca="false">IF($A524="","",ROUND(K524*EERate,0))</f>
        <v/>
      </c>
      <c r="O524" s="19" t="str">
        <f aca="false">IF($A524="","",ROUND(L524*EPSRate,0))</f>
        <v/>
      </c>
      <c r="P524" s="19" t="str">
        <f aca="false">IF($A524="","",N524-O524)</f>
        <v/>
      </c>
      <c r="Q524" s="11" t="str">
        <f aca="false">IF($A524="","",IF(LEN(TEXT($A524,"0"))&lt;&gt;12,"UAN not 12 digits",IF(TRIM(B524)="","Name missing",IF(N(E524)&gt;DIM,"NCP &gt; days in month",IF(AND(UPPER(G524)&lt;&gt;"Y",UPPER(G524)&lt;&gt;"N"),"EPS flag must be Y/N",IF(AND(UPPER(H524)&lt;&gt;"Y",UPPER(H524)&lt;&gt;"N"),"Full-wage flag must be Y/N",IF(K524&gt;ROUND(C524,0),"EPF wages &gt; Gross","OK")))))))</f>
        <v/>
      </c>
      <c r="R524" s="11" t="str">
        <f aca="false">IF($A524="","",TEXT($A524,"0")&amp;"#~#"&amp;UPPER(TRIM(B524))&amp;"#~#"&amp;ROUND(C524,0)&amp;"#~#"&amp;K524&amp;"#~#"&amp;L524&amp;"#~#"&amp;M524&amp;"#~#"&amp;N524&amp;"#~#"&amp;O524&amp;"#~#"&amp;P524&amp;"#~#"&amp;N(E524)&amp;"#~#"&amp;N(F524))</f>
        <v/>
      </c>
    </row>
    <row r="525" customFormat="false" ht="15" hidden="false" customHeight="false" outlineLevel="0" collapsed="false">
      <c r="A525" s="17"/>
      <c r="C525" s="18"/>
      <c r="D525" s="18"/>
      <c r="J525" s="19" t="str">
        <f aca="false">IF($A525="","",ROUND(MIN(D525,OldCeil)*DaysOld/DIM+MIN(D525,NewCeil)*DaysNew/DIM,0))</f>
        <v/>
      </c>
      <c r="K525" s="19" t="str">
        <f aca="false">IF($A525="","",IF(UPPER(H525)="Y",ROUND(D525,0),J525))</f>
        <v/>
      </c>
      <c r="L525" s="19" t="str">
        <f aca="false">IF($A525="","",IF(UPPER(G525)="N",0,J525))</f>
        <v/>
      </c>
      <c r="M525" s="19" t="str">
        <f aca="false">IF($A525="","",J525)</f>
        <v/>
      </c>
      <c r="N525" s="19" t="str">
        <f aca="false">IF($A525="","",ROUND(K525*EERate,0))</f>
        <v/>
      </c>
      <c r="O525" s="19" t="str">
        <f aca="false">IF($A525="","",ROUND(L525*EPSRate,0))</f>
        <v/>
      </c>
      <c r="P525" s="19" t="str">
        <f aca="false">IF($A525="","",N525-O525)</f>
        <v/>
      </c>
      <c r="Q525" s="11" t="str">
        <f aca="false">IF($A525="","",IF(LEN(TEXT($A525,"0"))&lt;&gt;12,"UAN not 12 digits",IF(TRIM(B525)="","Name missing",IF(N(E525)&gt;DIM,"NCP &gt; days in month",IF(AND(UPPER(G525)&lt;&gt;"Y",UPPER(G525)&lt;&gt;"N"),"EPS flag must be Y/N",IF(AND(UPPER(H525)&lt;&gt;"Y",UPPER(H525)&lt;&gt;"N"),"Full-wage flag must be Y/N",IF(K525&gt;ROUND(C525,0),"EPF wages &gt; Gross","OK")))))))</f>
        <v/>
      </c>
      <c r="R525" s="11" t="str">
        <f aca="false">IF($A525="","",TEXT($A525,"0")&amp;"#~#"&amp;UPPER(TRIM(B525))&amp;"#~#"&amp;ROUND(C525,0)&amp;"#~#"&amp;K525&amp;"#~#"&amp;L525&amp;"#~#"&amp;M525&amp;"#~#"&amp;N525&amp;"#~#"&amp;O525&amp;"#~#"&amp;P525&amp;"#~#"&amp;N(E525)&amp;"#~#"&amp;N(F525))</f>
        <v/>
      </c>
    </row>
    <row r="526" customFormat="false" ht="15" hidden="false" customHeight="false" outlineLevel="0" collapsed="false">
      <c r="A526" s="17"/>
      <c r="C526" s="18"/>
      <c r="D526" s="18"/>
      <c r="J526" s="19" t="str">
        <f aca="false">IF($A526="","",ROUND(MIN(D526,OldCeil)*DaysOld/DIM+MIN(D526,NewCeil)*DaysNew/DIM,0))</f>
        <v/>
      </c>
      <c r="K526" s="19" t="str">
        <f aca="false">IF($A526="","",IF(UPPER(H526)="Y",ROUND(D526,0),J526))</f>
        <v/>
      </c>
      <c r="L526" s="19" t="str">
        <f aca="false">IF($A526="","",IF(UPPER(G526)="N",0,J526))</f>
        <v/>
      </c>
      <c r="M526" s="19" t="str">
        <f aca="false">IF($A526="","",J526)</f>
        <v/>
      </c>
      <c r="N526" s="19" t="str">
        <f aca="false">IF($A526="","",ROUND(K526*EERate,0))</f>
        <v/>
      </c>
      <c r="O526" s="19" t="str">
        <f aca="false">IF($A526="","",ROUND(L526*EPSRate,0))</f>
        <v/>
      </c>
      <c r="P526" s="19" t="str">
        <f aca="false">IF($A526="","",N526-O526)</f>
        <v/>
      </c>
      <c r="Q526" s="11" t="str">
        <f aca="false">IF($A526="","",IF(LEN(TEXT($A526,"0"))&lt;&gt;12,"UAN not 12 digits",IF(TRIM(B526)="","Name missing",IF(N(E526)&gt;DIM,"NCP &gt; days in month",IF(AND(UPPER(G526)&lt;&gt;"Y",UPPER(G526)&lt;&gt;"N"),"EPS flag must be Y/N",IF(AND(UPPER(H526)&lt;&gt;"Y",UPPER(H526)&lt;&gt;"N"),"Full-wage flag must be Y/N",IF(K526&gt;ROUND(C526,0),"EPF wages &gt; Gross","OK")))))))</f>
        <v/>
      </c>
      <c r="R526" s="11" t="str">
        <f aca="false">IF($A526="","",TEXT($A526,"0")&amp;"#~#"&amp;UPPER(TRIM(B526))&amp;"#~#"&amp;ROUND(C526,0)&amp;"#~#"&amp;K526&amp;"#~#"&amp;L526&amp;"#~#"&amp;M526&amp;"#~#"&amp;N526&amp;"#~#"&amp;O526&amp;"#~#"&amp;P526&amp;"#~#"&amp;N(E526)&amp;"#~#"&amp;N(F526))</f>
        <v/>
      </c>
    </row>
    <row r="527" customFormat="false" ht="15" hidden="false" customHeight="false" outlineLevel="0" collapsed="false">
      <c r="A527" s="17"/>
      <c r="C527" s="18"/>
      <c r="D527" s="18"/>
      <c r="J527" s="19" t="str">
        <f aca="false">IF($A527="","",ROUND(MIN(D527,OldCeil)*DaysOld/DIM+MIN(D527,NewCeil)*DaysNew/DIM,0))</f>
        <v/>
      </c>
      <c r="K527" s="19" t="str">
        <f aca="false">IF($A527="","",IF(UPPER(H527)="Y",ROUND(D527,0),J527))</f>
        <v/>
      </c>
      <c r="L527" s="19" t="str">
        <f aca="false">IF($A527="","",IF(UPPER(G527)="N",0,J527))</f>
        <v/>
      </c>
      <c r="M527" s="19" t="str">
        <f aca="false">IF($A527="","",J527)</f>
        <v/>
      </c>
      <c r="N527" s="19" t="str">
        <f aca="false">IF($A527="","",ROUND(K527*EERate,0))</f>
        <v/>
      </c>
      <c r="O527" s="19" t="str">
        <f aca="false">IF($A527="","",ROUND(L527*EPSRate,0))</f>
        <v/>
      </c>
      <c r="P527" s="19" t="str">
        <f aca="false">IF($A527="","",N527-O527)</f>
        <v/>
      </c>
      <c r="Q527" s="11" t="str">
        <f aca="false">IF($A527="","",IF(LEN(TEXT($A527,"0"))&lt;&gt;12,"UAN not 12 digits",IF(TRIM(B527)="","Name missing",IF(N(E527)&gt;DIM,"NCP &gt; days in month",IF(AND(UPPER(G527)&lt;&gt;"Y",UPPER(G527)&lt;&gt;"N"),"EPS flag must be Y/N",IF(AND(UPPER(H527)&lt;&gt;"Y",UPPER(H527)&lt;&gt;"N"),"Full-wage flag must be Y/N",IF(K527&gt;ROUND(C527,0),"EPF wages &gt; Gross","OK")))))))</f>
        <v/>
      </c>
      <c r="R527" s="11" t="str">
        <f aca="false">IF($A527="","",TEXT($A527,"0")&amp;"#~#"&amp;UPPER(TRIM(B527))&amp;"#~#"&amp;ROUND(C527,0)&amp;"#~#"&amp;K527&amp;"#~#"&amp;L527&amp;"#~#"&amp;M527&amp;"#~#"&amp;N527&amp;"#~#"&amp;O527&amp;"#~#"&amp;P527&amp;"#~#"&amp;N(E527)&amp;"#~#"&amp;N(F527))</f>
        <v/>
      </c>
    </row>
    <row r="528" customFormat="false" ht="15" hidden="false" customHeight="false" outlineLevel="0" collapsed="false">
      <c r="A528" s="17"/>
      <c r="C528" s="18"/>
      <c r="D528" s="18"/>
      <c r="J528" s="19" t="str">
        <f aca="false">IF($A528="","",ROUND(MIN(D528,OldCeil)*DaysOld/DIM+MIN(D528,NewCeil)*DaysNew/DIM,0))</f>
        <v/>
      </c>
      <c r="K528" s="19" t="str">
        <f aca="false">IF($A528="","",IF(UPPER(H528)="Y",ROUND(D528,0),J528))</f>
        <v/>
      </c>
      <c r="L528" s="19" t="str">
        <f aca="false">IF($A528="","",IF(UPPER(G528)="N",0,J528))</f>
        <v/>
      </c>
      <c r="M528" s="19" t="str">
        <f aca="false">IF($A528="","",J528)</f>
        <v/>
      </c>
      <c r="N528" s="19" t="str">
        <f aca="false">IF($A528="","",ROUND(K528*EERate,0))</f>
        <v/>
      </c>
      <c r="O528" s="19" t="str">
        <f aca="false">IF($A528="","",ROUND(L528*EPSRate,0))</f>
        <v/>
      </c>
      <c r="P528" s="19" t="str">
        <f aca="false">IF($A528="","",N528-O528)</f>
        <v/>
      </c>
      <c r="Q528" s="11" t="str">
        <f aca="false">IF($A528="","",IF(LEN(TEXT($A528,"0"))&lt;&gt;12,"UAN not 12 digits",IF(TRIM(B528)="","Name missing",IF(N(E528)&gt;DIM,"NCP &gt; days in month",IF(AND(UPPER(G528)&lt;&gt;"Y",UPPER(G528)&lt;&gt;"N"),"EPS flag must be Y/N",IF(AND(UPPER(H528)&lt;&gt;"Y",UPPER(H528)&lt;&gt;"N"),"Full-wage flag must be Y/N",IF(K528&gt;ROUND(C528,0),"EPF wages &gt; Gross","OK")))))))</f>
        <v/>
      </c>
      <c r="R528" s="11" t="str">
        <f aca="false">IF($A528="","",TEXT($A528,"0")&amp;"#~#"&amp;UPPER(TRIM(B528))&amp;"#~#"&amp;ROUND(C528,0)&amp;"#~#"&amp;K528&amp;"#~#"&amp;L528&amp;"#~#"&amp;M528&amp;"#~#"&amp;N528&amp;"#~#"&amp;O528&amp;"#~#"&amp;P528&amp;"#~#"&amp;N(E528)&amp;"#~#"&amp;N(F528))</f>
        <v/>
      </c>
    </row>
    <row r="529" customFormat="false" ht="15" hidden="false" customHeight="false" outlineLevel="0" collapsed="false">
      <c r="A529" s="17"/>
      <c r="C529" s="18"/>
      <c r="D529" s="18"/>
      <c r="J529" s="19" t="str">
        <f aca="false">IF($A529="","",ROUND(MIN(D529,OldCeil)*DaysOld/DIM+MIN(D529,NewCeil)*DaysNew/DIM,0))</f>
        <v/>
      </c>
      <c r="K529" s="19" t="str">
        <f aca="false">IF($A529="","",IF(UPPER(H529)="Y",ROUND(D529,0),J529))</f>
        <v/>
      </c>
      <c r="L529" s="19" t="str">
        <f aca="false">IF($A529="","",IF(UPPER(G529)="N",0,J529))</f>
        <v/>
      </c>
      <c r="M529" s="19" t="str">
        <f aca="false">IF($A529="","",J529)</f>
        <v/>
      </c>
      <c r="N529" s="19" t="str">
        <f aca="false">IF($A529="","",ROUND(K529*EERate,0))</f>
        <v/>
      </c>
      <c r="O529" s="19" t="str">
        <f aca="false">IF($A529="","",ROUND(L529*EPSRate,0))</f>
        <v/>
      </c>
      <c r="P529" s="19" t="str">
        <f aca="false">IF($A529="","",N529-O529)</f>
        <v/>
      </c>
      <c r="Q529" s="11" t="str">
        <f aca="false">IF($A529="","",IF(LEN(TEXT($A529,"0"))&lt;&gt;12,"UAN not 12 digits",IF(TRIM(B529)="","Name missing",IF(N(E529)&gt;DIM,"NCP &gt; days in month",IF(AND(UPPER(G529)&lt;&gt;"Y",UPPER(G529)&lt;&gt;"N"),"EPS flag must be Y/N",IF(AND(UPPER(H529)&lt;&gt;"Y",UPPER(H529)&lt;&gt;"N"),"Full-wage flag must be Y/N",IF(K529&gt;ROUND(C529,0),"EPF wages &gt; Gross","OK")))))))</f>
        <v/>
      </c>
      <c r="R529" s="11" t="str">
        <f aca="false">IF($A529="","",TEXT($A529,"0")&amp;"#~#"&amp;UPPER(TRIM(B529))&amp;"#~#"&amp;ROUND(C529,0)&amp;"#~#"&amp;K529&amp;"#~#"&amp;L529&amp;"#~#"&amp;M529&amp;"#~#"&amp;N529&amp;"#~#"&amp;O529&amp;"#~#"&amp;P529&amp;"#~#"&amp;N(E529)&amp;"#~#"&amp;N(F529))</f>
        <v/>
      </c>
    </row>
    <row r="530" customFormat="false" ht="15" hidden="false" customHeight="false" outlineLevel="0" collapsed="false">
      <c r="A530" s="17"/>
      <c r="C530" s="18"/>
      <c r="D530" s="18"/>
      <c r="J530" s="19" t="str">
        <f aca="false">IF($A530="","",ROUND(MIN(D530,OldCeil)*DaysOld/DIM+MIN(D530,NewCeil)*DaysNew/DIM,0))</f>
        <v/>
      </c>
      <c r="K530" s="19" t="str">
        <f aca="false">IF($A530="","",IF(UPPER(H530)="Y",ROUND(D530,0),J530))</f>
        <v/>
      </c>
      <c r="L530" s="19" t="str">
        <f aca="false">IF($A530="","",IF(UPPER(G530)="N",0,J530))</f>
        <v/>
      </c>
      <c r="M530" s="19" t="str">
        <f aca="false">IF($A530="","",J530)</f>
        <v/>
      </c>
      <c r="N530" s="19" t="str">
        <f aca="false">IF($A530="","",ROUND(K530*EERate,0))</f>
        <v/>
      </c>
      <c r="O530" s="19" t="str">
        <f aca="false">IF($A530="","",ROUND(L530*EPSRate,0))</f>
        <v/>
      </c>
      <c r="P530" s="19" t="str">
        <f aca="false">IF($A530="","",N530-O530)</f>
        <v/>
      </c>
      <c r="Q530" s="11" t="str">
        <f aca="false">IF($A530="","",IF(LEN(TEXT($A530,"0"))&lt;&gt;12,"UAN not 12 digits",IF(TRIM(B530)="","Name missing",IF(N(E530)&gt;DIM,"NCP &gt; days in month",IF(AND(UPPER(G530)&lt;&gt;"Y",UPPER(G530)&lt;&gt;"N"),"EPS flag must be Y/N",IF(AND(UPPER(H530)&lt;&gt;"Y",UPPER(H530)&lt;&gt;"N"),"Full-wage flag must be Y/N",IF(K530&gt;ROUND(C530,0),"EPF wages &gt; Gross","OK")))))))</f>
        <v/>
      </c>
      <c r="R530" s="11" t="str">
        <f aca="false">IF($A530="","",TEXT($A530,"0")&amp;"#~#"&amp;UPPER(TRIM(B530))&amp;"#~#"&amp;ROUND(C530,0)&amp;"#~#"&amp;K530&amp;"#~#"&amp;L530&amp;"#~#"&amp;M530&amp;"#~#"&amp;N530&amp;"#~#"&amp;O530&amp;"#~#"&amp;P530&amp;"#~#"&amp;N(E530)&amp;"#~#"&amp;N(F530))</f>
        <v/>
      </c>
    </row>
    <row r="531" customFormat="false" ht="15" hidden="false" customHeight="false" outlineLevel="0" collapsed="false">
      <c r="A531" s="17"/>
      <c r="C531" s="18"/>
      <c r="D531" s="18"/>
      <c r="J531" s="19" t="str">
        <f aca="false">IF($A531="","",ROUND(MIN(D531,OldCeil)*DaysOld/DIM+MIN(D531,NewCeil)*DaysNew/DIM,0))</f>
        <v/>
      </c>
      <c r="K531" s="19" t="str">
        <f aca="false">IF($A531="","",IF(UPPER(H531)="Y",ROUND(D531,0),J531))</f>
        <v/>
      </c>
      <c r="L531" s="19" t="str">
        <f aca="false">IF($A531="","",IF(UPPER(G531)="N",0,J531))</f>
        <v/>
      </c>
      <c r="M531" s="19" t="str">
        <f aca="false">IF($A531="","",J531)</f>
        <v/>
      </c>
      <c r="N531" s="19" t="str">
        <f aca="false">IF($A531="","",ROUND(K531*EERate,0))</f>
        <v/>
      </c>
      <c r="O531" s="19" t="str">
        <f aca="false">IF($A531="","",ROUND(L531*EPSRate,0))</f>
        <v/>
      </c>
      <c r="P531" s="19" t="str">
        <f aca="false">IF($A531="","",N531-O531)</f>
        <v/>
      </c>
      <c r="Q531" s="11" t="str">
        <f aca="false">IF($A531="","",IF(LEN(TEXT($A531,"0"))&lt;&gt;12,"UAN not 12 digits",IF(TRIM(B531)="","Name missing",IF(N(E531)&gt;DIM,"NCP &gt; days in month",IF(AND(UPPER(G531)&lt;&gt;"Y",UPPER(G531)&lt;&gt;"N"),"EPS flag must be Y/N",IF(AND(UPPER(H531)&lt;&gt;"Y",UPPER(H531)&lt;&gt;"N"),"Full-wage flag must be Y/N",IF(K531&gt;ROUND(C531,0),"EPF wages &gt; Gross","OK")))))))</f>
        <v/>
      </c>
      <c r="R531" s="11" t="str">
        <f aca="false">IF($A531="","",TEXT($A531,"0")&amp;"#~#"&amp;UPPER(TRIM(B531))&amp;"#~#"&amp;ROUND(C531,0)&amp;"#~#"&amp;K531&amp;"#~#"&amp;L531&amp;"#~#"&amp;M531&amp;"#~#"&amp;N531&amp;"#~#"&amp;O531&amp;"#~#"&amp;P531&amp;"#~#"&amp;N(E531)&amp;"#~#"&amp;N(F531))</f>
        <v/>
      </c>
    </row>
    <row r="532" customFormat="false" ht="15" hidden="false" customHeight="false" outlineLevel="0" collapsed="false">
      <c r="A532" s="17"/>
      <c r="C532" s="18"/>
      <c r="D532" s="18"/>
      <c r="J532" s="19" t="str">
        <f aca="false">IF($A532="","",ROUND(MIN(D532,OldCeil)*DaysOld/DIM+MIN(D532,NewCeil)*DaysNew/DIM,0))</f>
        <v/>
      </c>
      <c r="K532" s="19" t="str">
        <f aca="false">IF($A532="","",IF(UPPER(H532)="Y",ROUND(D532,0),J532))</f>
        <v/>
      </c>
      <c r="L532" s="19" t="str">
        <f aca="false">IF($A532="","",IF(UPPER(G532)="N",0,J532))</f>
        <v/>
      </c>
      <c r="M532" s="19" t="str">
        <f aca="false">IF($A532="","",J532)</f>
        <v/>
      </c>
      <c r="N532" s="19" t="str">
        <f aca="false">IF($A532="","",ROUND(K532*EERate,0))</f>
        <v/>
      </c>
      <c r="O532" s="19" t="str">
        <f aca="false">IF($A532="","",ROUND(L532*EPSRate,0))</f>
        <v/>
      </c>
      <c r="P532" s="19" t="str">
        <f aca="false">IF($A532="","",N532-O532)</f>
        <v/>
      </c>
      <c r="Q532" s="11" t="str">
        <f aca="false">IF($A532="","",IF(LEN(TEXT($A532,"0"))&lt;&gt;12,"UAN not 12 digits",IF(TRIM(B532)="","Name missing",IF(N(E532)&gt;DIM,"NCP &gt; days in month",IF(AND(UPPER(G532)&lt;&gt;"Y",UPPER(G532)&lt;&gt;"N"),"EPS flag must be Y/N",IF(AND(UPPER(H532)&lt;&gt;"Y",UPPER(H532)&lt;&gt;"N"),"Full-wage flag must be Y/N",IF(K532&gt;ROUND(C532,0),"EPF wages &gt; Gross","OK")))))))</f>
        <v/>
      </c>
      <c r="R532" s="11" t="str">
        <f aca="false">IF($A532="","",TEXT($A532,"0")&amp;"#~#"&amp;UPPER(TRIM(B532))&amp;"#~#"&amp;ROUND(C532,0)&amp;"#~#"&amp;K532&amp;"#~#"&amp;L532&amp;"#~#"&amp;M532&amp;"#~#"&amp;N532&amp;"#~#"&amp;O532&amp;"#~#"&amp;P532&amp;"#~#"&amp;N(E532)&amp;"#~#"&amp;N(F532))</f>
        <v/>
      </c>
    </row>
    <row r="533" customFormat="false" ht="15" hidden="false" customHeight="false" outlineLevel="0" collapsed="false">
      <c r="A533" s="17"/>
      <c r="C533" s="18"/>
      <c r="D533" s="18"/>
      <c r="J533" s="19" t="str">
        <f aca="false">IF($A533="","",ROUND(MIN(D533,OldCeil)*DaysOld/DIM+MIN(D533,NewCeil)*DaysNew/DIM,0))</f>
        <v/>
      </c>
      <c r="K533" s="19" t="str">
        <f aca="false">IF($A533="","",IF(UPPER(H533)="Y",ROUND(D533,0),J533))</f>
        <v/>
      </c>
      <c r="L533" s="19" t="str">
        <f aca="false">IF($A533="","",IF(UPPER(G533)="N",0,J533))</f>
        <v/>
      </c>
      <c r="M533" s="19" t="str">
        <f aca="false">IF($A533="","",J533)</f>
        <v/>
      </c>
      <c r="N533" s="19" t="str">
        <f aca="false">IF($A533="","",ROUND(K533*EERate,0))</f>
        <v/>
      </c>
      <c r="O533" s="19" t="str">
        <f aca="false">IF($A533="","",ROUND(L533*EPSRate,0))</f>
        <v/>
      </c>
      <c r="P533" s="19" t="str">
        <f aca="false">IF($A533="","",N533-O533)</f>
        <v/>
      </c>
      <c r="Q533" s="11" t="str">
        <f aca="false">IF($A533="","",IF(LEN(TEXT($A533,"0"))&lt;&gt;12,"UAN not 12 digits",IF(TRIM(B533)="","Name missing",IF(N(E533)&gt;DIM,"NCP &gt; days in month",IF(AND(UPPER(G533)&lt;&gt;"Y",UPPER(G533)&lt;&gt;"N"),"EPS flag must be Y/N",IF(AND(UPPER(H533)&lt;&gt;"Y",UPPER(H533)&lt;&gt;"N"),"Full-wage flag must be Y/N",IF(K533&gt;ROUND(C533,0),"EPF wages &gt; Gross","OK")))))))</f>
        <v/>
      </c>
      <c r="R533" s="11" t="str">
        <f aca="false">IF($A533="","",TEXT($A533,"0")&amp;"#~#"&amp;UPPER(TRIM(B533))&amp;"#~#"&amp;ROUND(C533,0)&amp;"#~#"&amp;K533&amp;"#~#"&amp;L533&amp;"#~#"&amp;M533&amp;"#~#"&amp;N533&amp;"#~#"&amp;O533&amp;"#~#"&amp;P533&amp;"#~#"&amp;N(E533)&amp;"#~#"&amp;N(F533))</f>
        <v/>
      </c>
    </row>
    <row r="534" customFormat="false" ht="15" hidden="false" customHeight="false" outlineLevel="0" collapsed="false">
      <c r="A534" s="17"/>
      <c r="C534" s="18"/>
      <c r="D534" s="18"/>
      <c r="J534" s="19" t="str">
        <f aca="false">IF($A534="","",ROUND(MIN(D534,OldCeil)*DaysOld/DIM+MIN(D534,NewCeil)*DaysNew/DIM,0))</f>
        <v/>
      </c>
      <c r="K534" s="19" t="str">
        <f aca="false">IF($A534="","",IF(UPPER(H534)="Y",ROUND(D534,0),J534))</f>
        <v/>
      </c>
      <c r="L534" s="19" t="str">
        <f aca="false">IF($A534="","",IF(UPPER(G534)="N",0,J534))</f>
        <v/>
      </c>
      <c r="M534" s="19" t="str">
        <f aca="false">IF($A534="","",J534)</f>
        <v/>
      </c>
      <c r="N534" s="19" t="str">
        <f aca="false">IF($A534="","",ROUND(K534*EERate,0))</f>
        <v/>
      </c>
      <c r="O534" s="19" t="str">
        <f aca="false">IF($A534="","",ROUND(L534*EPSRate,0))</f>
        <v/>
      </c>
      <c r="P534" s="19" t="str">
        <f aca="false">IF($A534="","",N534-O534)</f>
        <v/>
      </c>
      <c r="Q534" s="11" t="str">
        <f aca="false">IF($A534="","",IF(LEN(TEXT($A534,"0"))&lt;&gt;12,"UAN not 12 digits",IF(TRIM(B534)="","Name missing",IF(N(E534)&gt;DIM,"NCP &gt; days in month",IF(AND(UPPER(G534)&lt;&gt;"Y",UPPER(G534)&lt;&gt;"N"),"EPS flag must be Y/N",IF(AND(UPPER(H534)&lt;&gt;"Y",UPPER(H534)&lt;&gt;"N"),"Full-wage flag must be Y/N",IF(K534&gt;ROUND(C534,0),"EPF wages &gt; Gross","OK")))))))</f>
        <v/>
      </c>
      <c r="R534" s="11" t="str">
        <f aca="false">IF($A534="","",TEXT($A534,"0")&amp;"#~#"&amp;UPPER(TRIM(B534))&amp;"#~#"&amp;ROUND(C534,0)&amp;"#~#"&amp;K534&amp;"#~#"&amp;L534&amp;"#~#"&amp;M534&amp;"#~#"&amp;N534&amp;"#~#"&amp;O534&amp;"#~#"&amp;P534&amp;"#~#"&amp;N(E534)&amp;"#~#"&amp;N(F534))</f>
        <v/>
      </c>
    </row>
    <row r="535" customFormat="false" ht="15" hidden="false" customHeight="false" outlineLevel="0" collapsed="false">
      <c r="A535" s="17"/>
      <c r="C535" s="18"/>
      <c r="D535" s="18"/>
      <c r="J535" s="19" t="str">
        <f aca="false">IF($A535="","",ROUND(MIN(D535,OldCeil)*DaysOld/DIM+MIN(D535,NewCeil)*DaysNew/DIM,0))</f>
        <v/>
      </c>
      <c r="K535" s="19" t="str">
        <f aca="false">IF($A535="","",IF(UPPER(H535)="Y",ROUND(D535,0),J535))</f>
        <v/>
      </c>
      <c r="L535" s="19" t="str">
        <f aca="false">IF($A535="","",IF(UPPER(G535)="N",0,J535))</f>
        <v/>
      </c>
      <c r="M535" s="19" t="str">
        <f aca="false">IF($A535="","",J535)</f>
        <v/>
      </c>
      <c r="N535" s="19" t="str">
        <f aca="false">IF($A535="","",ROUND(K535*EERate,0))</f>
        <v/>
      </c>
      <c r="O535" s="19" t="str">
        <f aca="false">IF($A535="","",ROUND(L535*EPSRate,0))</f>
        <v/>
      </c>
      <c r="P535" s="19" t="str">
        <f aca="false">IF($A535="","",N535-O535)</f>
        <v/>
      </c>
      <c r="Q535" s="11" t="str">
        <f aca="false">IF($A535="","",IF(LEN(TEXT($A535,"0"))&lt;&gt;12,"UAN not 12 digits",IF(TRIM(B535)="","Name missing",IF(N(E535)&gt;DIM,"NCP &gt; days in month",IF(AND(UPPER(G535)&lt;&gt;"Y",UPPER(G535)&lt;&gt;"N"),"EPS flag must be Y/N",IF(AND(UPPER(H535)&lt;&gt;"Y",UPPER(H535)&lt;&gt;"N"),"Full-wage flag must be Y/N",IF(K535&gt;ROUND(C535,0),"EPF wages &gt; Gross","OK")))))))</f>
        <v/>
      </c>
      <c r="R535" s="11" t="str">
        <f aca="false">IF($A535="","",TEXT($A535,"0")&amp;"#~#"&amp;UPPER(TRIM(B535))&amp;"#~#"&amp;ROUND(C535,0)&amp;"#~#"&amp;K535&amp;"#~#"&amp;L535&amp;"#~#"&amp;M535&amp;"#~#"&amp;N535&amp;"#~#"&amp;O535&amp;"#~#"&amp;P535&amp;"#~#"&amp;N(E535)&amp;"#~#"&amp;N(F535))</f>
        <v/>
      </c>
    </row>
    <row r="536" customFormat="false" ht="15" hidden="false" customHeight="false" outlineLevel="0" collapsed="false">
      <c r="A536" s="17"/>
      <c r="C536" s="18"/>
      <c r="D536" s="18"/>
      <c r="J536" s="19" t="str">
        <f aca="false">IF($A536="","",ROUND(MIN(D536,OldCeil)*DaysOld/DIM+MIN(D536,NewCeil)*DaysNew/DIM,0))</f>
        <v/>
      </c>
      <c r="K536" s="19" t="str">
        <f aca="false">IF($A536="","",IF(UPPER(H536)="Y",ROUND(D536,0),J536))</f>
        <v/>
      </c>
      <c r="L536" s="19" t="str">
        <f aca="false">IF($A536="","",IF(UPPER(G536)="N",0,J536))</f>
        <v/>
      </c>
      <c r="M536" s="19" t="str">
        <f aca="false">IF($A536="","",J536)</f>
        <v/>
      </c>
      <c r="N536" s="19" t="str">
        <f aca="false">IF($A536="","",ROUND(K536*EERate,0))</f>
        <v/>
      </c>
      <c r="O536" s="19" t="str">
        <f aca="false">IF($A536="","",ROUND(L536*EPSRate,0))</f>
        <v/>
      </c>
      <c r="P536" s="19" t="str">
        <f aca="false">IF($A536="","",N536-O536)</f>
        <v/>
      </c>
      <c r="Q536" s="11" t="str">
        <f aca="false">IF($A536="","",IF(LEN(TEXT($A536,"0"))&lt;&gt;12,"UAN not 12 digits",IF(TRIM(B536)="","Name missing",IF(N(E536)&gt;DIM,"NCP &gt; days in month",IF(AND(UPPER(G536)&lt;&gt;"Y",UPPER(G536)&lt;&gt;"N"),"EPS flag must be Y/N",IF(AND(UPPER(H536)&lt;&gt;"Y",UPPER(H536)&lt;&gt;"N"),"Full-wage flag must be Y/N",IF(K536&gt;ROUND(C536,0),"EPF wages &gt; Gross","OK")))))))</f>
        <v/>
      </c>
      <c r="R536" s="11" t="str">
        <f aca="false">IF($A536="","",TEXT($A536,"0")&amp;"#~#"&amp;UPPER(TRIM(B536))&amp;"#~#"&amp;ROUND(C536,0)&amp;"#~#"&amp;K536&amp;"#~#"&amp;L536&amp;"#~#"&amp;M536&amp;"#~#"&amp;N536&amp;"#~#"&amp;O536&amp;"#~#"&amp;P536&amp;"#~#"&amp;N(E536)&amp;"#~#"&amp;N(F536))</f>
        <v/>
      </c>
    </row>
    <row r="537" customFormat="false" ht="15" hidden="false" customHeight="false" outlineLevel="0" collapsed="false">
      <c r="A537" s="17"/>
      <c r="C537" s="18"/>
      <c r="D537" s="18"/>
      <c r="J537" s="19" t="str">
        <f aca="false">IF($A537="","",ROUND(MIN(D537,OldCeil)*DaysOld/DIM+MIN(D537,NewCeil)*DaysNew/DIM,0))</f>
        <v/>
      </c>
      <c r="K537" s="19" t="str">
        <f aca="false">IF($A537="","",IF(UPPER(H537)="Y",ROUND(D537,0),J537))</f>
        <v/>
      </c>
      <c r="L537" s="19" t="str">
        <f aca="false">IF($A537="","",IF(UPPER(G537)="N",0,J537))</f>
        <v/>
      </c>
      <c r="M537" s="19" t="str">
        <f aca="false">IF($A537="","",J537)</f>
        <v/>
      </c>
      <c r="N537" s="19" t="str">
        <f aca="false">IF($A537="","",ROUND(K537*EERate,0))</f>
        <v/>
      </c>
      <c r="O537" s="19" t="str">
        <f aca="false">IF($A537="","",ROUND(L537*EPSRate,0))</f>
        <v/>
      </c>
      <c r="P537" s="19" t="str">
        <f aca="false">IF($A537="","",N537-O537)</f>
        <v/>
      </c>
      <c r="Q537" s="11" t="str">
        <f aca="false">IF($A537="","",IF(LEN(TEXT($A537,"0"))&lt;&gt;12,"UAN not 12 digits",IF(TRIM(B537)="","Name missing",IF(N(E537)&gt;DIM,"NCP &gt; days in month",IF(AND(UPPER(G537)&lt;&gt;"Y",UPPER(G537)&lt;&gt;"N"),"EPS flag must be Y/N",IF(AND(UPPER(H537)&lt;&gt;"Y",UPPER(H537)&lt;&gt;"N"),"Full-wage flag must be Y/N",IF(K537&gt;ROUND(C537,0),"EPF wages &gt; Gross","OK")))))))</f>
        <v/>
      </c>
      <c r="R537" s="11" t="str">
        <f aca="false">IF($A537="","",TEXT($A537,"0")&amp;"#~#"&amp;UPPER(TRIM(B537))&amp;"#~#"&amp;ROUND(C537,0)&amp;"#~#"&amp;K537&amp;"#~#"&amp;L537&amp;"#~#"&amp;M537&amp;"#~#"&amp;N537&amp;"#~#"&amp;O537&amp;"#~#"&amp;P537&amp;"#~#"&amp;N(E537)&amp;"#~#"&amp;N(F537))</f>
        <v/>
      </c>
    </row>
    <row r="538" customFormat="false" ht="15" hidden="false" customHeight="false" outlineLevel="0" collapsed="false">
      <c r="A538" s="17"/>
      <c r="C538" s="18"/>
      <c r="D538" s="18"/>
      <c r="J538" s="19" t="str">
        <f aca="false">IF($A538="","",ROUND(MIN(D538,OldCeil)*DaysOld/DIM+MIN(D538,NewCeil)*DaysNew/DIM,0))</f>
        <v/>
      </c>
      <c r="K538" s="19" t="str">
        <f aca="false">IF($A538="","",IF(UPPER(H538)="Y",ROUND(D538,0),J538))</f>
        <v/>
      </c>
      <c r="L538" s="19" t="str">
        <f aca="false">IF($A538="","",IF(UPPER(G538)="N",0,J538))</f>
        <v/>
      </c>
      <c r="M538" s="19" t="str">
        <f aca="false">IF($A538="","",J538)</f>
        <v/>
      </c>
      <c r="N538" s="19" t="str">
        <f aca="false">IF($A538="","",ROUND(K538*EERate,0))</f>
        <v/>
      </c>
      <c r="O538" s="19" t="str">
        <f aca="false">IF($A538="","",ROUND(L538*EPSRate,0))</f>
        <v/>
      </c>
      <c r="P538" s="19" t="str">
        <f aca="false">IF($A538="","",N538-O538)</f>
        <v/>
      </c>
      <c r="Q538" s="11" t="str">
        <f aca="false">IF($A538="","",IF(LEN(TEXT($A538,"0"))&lt;&gt;12,"UAN not 12 digits",IF(TRIM(B538)="","Name missing",IF(N(E538)&gt;DIM,"NCP &gt; days in month",IF(AND(UPPER(G538)&lt;&gt;"Y",UPPER(G538)&lt;&gt;"N"),"EPS flag must be Y/N",IF(AND(UPPER(H538)&lt;&gt;"Y",UPPER(H538)&lt;&gt;"N"),"Full-wage flag must be Y/N",IF(K538&gt;ROUND(C538,0),"EPF wages &gt; Gross","OK")))))))</f>
        <v/>
      </c>
      <c r="R538" s="11" t="str">
        <f aca="false">IF($A538="","",TEXT($A538,"0")&amp;"#~#"&amp;UPPER(TRIM(B538))&amp;"#~#"&amp;ROUND(C538,0)&amp;"#~#"&amp;K538&amp;"#~#"&amp;L538&amp;"#~#"&amp;M538&amp;"#~#"&amp;N538&amp;"#~#"&amp;O538&amp;"#~#"&amp;P538&amp;"#~#"&amp;N(E538)&amp;"#~#"&amp;N(F538))</f>
        <v/>
      </c>
    </row>
    <row r="539" customFormat="false" ht="15" hidden="false" customHeight="false" outlineLevel="0" collapsed="false">
      <c r="A539" s="17"/>
      <c r="C539" s="18"/>
      <c r="D539" s="18"/>
      <c r="J539" s="19" t="str">
        <f aca="false">IF($A539="","",ROUND(MIN(D539,OldCeil)*DaysOld/DIM+MIN(D539,NewCeil)*DaysNew/DIM,0))</f>
        <v/>
      </c>
      <c r="K539" s="19" t="str">
        <f aca="false">IF($A539="","",IF(UPPER(H539)="Y",ROUND(D539,0),J539))</f>
        <v/>
      </c>
      <c r="L539" s="19" t="str">
        <f aca="false">IF($A539="","",IF(UPPER(G539)="N",0,J539))</f>
        <v/>
      </c>
      <c r="M539" s="19" t="str">
        <f aca="false">IF($A539="","",J539)</f>
        <v/>
      </c>
      <c r="N539" s="19" t="str">
        <f aca="false">IF($A539="","",ROUND(K539*EERate,0))</f>
        <v/>
      </c>
      <c r="O539" s="19" t="str">
        <f aca="false">IF($A539="","",ROUND(L539*EPSRate,0))</f>
        <v/>
      </c>
      <c r="P539" s="19" t="str">
        <f aca="false">IF($A539="","",N539-O539)</f>
        <v/>
      </c>
      <c r="Q539" s="11" t="str">
        <f aca="false">IF($A539="","",IF(LEN(TEXT($A539,"0"))&lt;&gt;12,"UAN not 12 digits",IF(TRIM(B539)="","Name missing",IF(N(E539)&gt;DIM,"NCP &gt; days in month",IF(AND(UPPER(G539)&lt;&gt;"Y",UPPER(G539)&lt;&gt;"N"),"EPS flag must be Y/N",IF(AND(UPPER(H539)&lt;&gt;"Y",UPPER(H539)&lt;&gt;"N"),"Full-wage flag must be Y/N",IF(K539&gt;ROUND(C539,0),"EPF wages &gt; Gross","OK")))))))</f>
        <v/>
      </c>
      <c r="R539" s="11" t="str">
        <f aca="false">IF($A539="","",TEXT($A539,"0")&amp;"#~#"&amp;UPPER(TRIM(B539))&amp;"#~#"&amp;ROUND(C539,0)&amp;"#~#"&amp;K539&amp;"#~#"&amp;L539&amp;"#~#"&amp;M539&amp;"#~#"&amp;N539&amp;"#~#"&amp;O539&amp;"#~#"&amp;P539&amp;"#~#"&amp;N(E539)&amp;"#~#"&amp;N(F539))</f>
        <v/>
      </c>
    </row>
    <row r="540" customFormat="false" ht="15" hidden="false" customHeight="false" outlineLevel="0" collapsed="false">
      <c r="A540" s="17"/>
      <c r="C540" s="18"/>
      <c r="D540" s="18"/>
      <c r="J540" s="19" t="str">
        <f aca="false">IF($A540="","",ROUND(MIN(D540,OldCeil)*DaysOld/DIM+MIN(D540,NewCeil)*DaysNew/DIM,0))</f>
        <v/>
      </c>
      <c r="K540" s="19" t="str">
        <f aca="false">IF($A540="","",IF(UPPER(H540)="Y",ROUND(D540,0),J540))</f>
        <v/>
      </c>
      <c r="L540" s="19" t="str">
        <f aca="false">IF($A540="","",IF(UPPER(G540)="N",0,J540))</f>
        <v/>
      </c>
      <c r="M540" s="19" t="str">
        <f aca="false">IF($A540="","",J540)</f>
        <v/>
      </c>
      <c r="N540" s="19" t="str">
        <f aca="false">IF($A540="","",ROUND(K540*EERate,0))</f>
        <v/>
      </c>
      <c r="O540" s="19" t="str">
        <f aca="false">IF($A540="","",ROUND(L540*EPSRate,0))</f>
        <v/>
      </c>
      <c r="P540" s="19" t="str">
        <f aca="false">IF($A540="","",N540-O540)</f>
        <v/>
      </c>
      <c r="Q540" s="11" t="str">
        <f aca="false">IF($A540="","",IF(LEN(TEXT($A540,"0"))&lt;&gt;12,"UAN not 12 digits",IF(TRIM(B540)="","Name missing",IF(N(E540)&gt;DIM,"NCP &gt; days in month",IF(AND(UPPER(G540)&lt;&gt;"Y",UPPER(G540)&lt;&gt;"N"),"EPS flag must be Y/N",IF(AND(UPPER(H540)&lt;&gt;"Y",UPPER(H540)&lt;&gt;"N"),"Full-wage flag must be Y/N",IF(K540&gt;ROUND(C540,0),"EPF wages &gt; Gross","OK")))))))</f>
        <v/>
      </c>
      <c r="R540" s="11" t="str">
        <f aca="false">IF($A540="","",TEXT($A540,"0")&amp;"#~#"&amp;UPPER(TRIM(B540))&amp;"#~#"&amp;ROUND(C540,0)&amp;"#~#"&amp;K540&amp;"#~#"&amp;L540&amp;"#~#"&amp;M540&amp;"#~#"&amp;N540&amp;"#~#"&amp;O540&amp;"#~#"&amp;P540&amp;"#~#"&amp;N(E540)&amp;"#~#"&amp;N(F540))</f>
        <v/>
      </c>
    </row>
    <row r="541" customFormat="false" ht="15" hidden="false" customHeight="false" outlineLevel="0" collapsed="false">
      <c r="A541" s="17"/>
      <c r="C541" s="18"/>
      <c r="D541" s="18"/>
      <c r="J541" s="19" t="str">
        <f aca="false">IF($A541="","",ROUND(MIN(D541,OldCeil)*DaysOld/DIM+MIN(D541,NewCeil)*DaysNew/DIM,0))</f>
        <v/>
      </c>
      <c r="K541" s="19" t="str">
        <f aca="false">IF($A541="","",IF(UPPER(H541)="Y",ROUND(D541,0),J541))</f>
        <v/>
      </c>
      <c r="L541" s="19" t="str">
        <f aca="false">IF($A541="","",IF(UPPER(G541)="N",0,J541))</f>
        <v/>
      </c>
      <c r="M541" s="19" t="str">
        <f aca="false">IF($A541="","",J541)</f>
        <v/>
      </c>
      <c r="N541" s="19" t="str">
        <f aca="false">IF($A541="","",ROUND(K541*EERate,0))</f>
        <v/>
      </c>
      <c r="O541" s="19" t="str">
        <f aca="false">IF($A541="","",ROUND(L541*EPSRate,0))</f>
        <v/>
      </c>
      <c r="P541" s="19" t="str">
        <f aca="false">IF($A541="","",N541-O541)</f>
        <v/>
      </c>
      <c r="Q541" s="11" t="str">
        <f aca="false">IF($A541="","",IF(LEN(TEXT($A541,"0"))&lt;&gt;12,"UAN not 12 digits",IF(TRIM(B541)="","Name missing",IF(N(E541)&gt;DIM,"NCP &gt; days in month",IF(AND(UPPER(G541)&lt;&gt;"Y",UPPER(G541)&lt;&gt;"N"),"EPS flag must be Y/N",IF(AND(UPPER(H541)&lt;&gt;"Y",UPPER(H541)&lt;&gt;"N"),"Full-wage flag must be Y/N",IF(K541&gt;ROUND(C541,0),"EPF wages &gt; Gross","OK")))))))</f>
        <v/>
      </c>
      <c r="R541" s="11" t="str">
        <f aca="false">IF($A541="","",TEXT($A541,"0")&amp;"#~#"&amp;UPPER(TRIM(B541))&amp;"#~#"&amp;ROUND(C541,0)&amp;"#~#"&amp;K541&amp;"#~#"&amp;L541&amp;"#~#"&amp;M541&amp;"#~#"&amp;N541&amp;"#~#"&amp;O541&amp;"#~#"&amp;P541&amp;"#~#"&amp;N(E541)&amp;"#~#"&amp;N(F541))</f>
        <v/>
      </c>
    </row>
    <row r="542" customFormat="false" ht="15" hidden="false" customHeight="false" outlineLevel="0" collapsed="false">
      <c r="A542" s="17"/>
      <c r="C542" s="18"/>
      <c r="D542" s="18"/>
      <c r="J542" s="19" t="str">
        <f aca="false">IF($A542="","",ROUND(MIN(D542,OldCeil)*DaysOld/DIM+MIN(D542,NewCeil)*DaysNew/DIM,0))</f>
        <v/>
      </c>
      <c r="K542" s="19" t="str">
        <f aca="false">IF($A542="","",IF(UPPER(H542)="Y",ROUND(D542,0),J542))</f>
        <v/>
      </c>
      <c r="L542" s="19" t="str">
        <f aca="false">IF($A542="","",IF(UPPER(G542)="N",0,J542))</f>
        <v/>
      </c>
      <c r="M542" s="19" t="str">
        <f aca="false">IF($A542="","",J542)</f>
        <v/>
      </c>
      <c r="N542" s="19" t="str">
        <f aca="false">IF($A542="","",ROUND(K542*EERate,0))</f>
        <v/>
      </c>
      <c r="O542" s="19" t="str">
        <f aca="false">IF($A542="","",ROUND(L542*EPSRate,0))</f>
        <v/>
      </c>
      <c r="P542" s="19" t="str">
        <f aca="false">IF($A542="","",N542-O542)</f>
        <v/>
      </c>
      <c r="Q542" s="11" t="str">
        <f aca="false">IF($A542="","",IF(LEN(TEXT($A542,"0"))&lt;&gt;12,"UAN not 12 digits",IF(TRIM(B542)="","Name missing",IF(N(E542)&gt;DIM,"NCP &gt; days in month",IF(AND(UPPER(G542)&lt;&gt;"Y",UPPER(G542)&lt;&gt;"N"),"EPS flag must be Y/N",IF(AND(UPPER(H542)&lt;&gt;"Y",UPPER(H542)&lt;&gt;"N"),"Full-wage flag must be Y/N",IF(K542&gt;ROUND(C542,0),"EPF wages &gt; Gross","OK")))))))</f>
        <v/>
      </c>
      <c r="R542" s="11" t="str">
        <f aca="false">IF($A542="","",TEXT($A542,"0")&amp;"#~#"&amp;UPPER(TRIM(B542))&amp;"#~#"&amp;ROUND(C542,0)&amp;"#~#"&amp;K542&amp;"#~#"&amp;L542&amp;"#~#"&amp;M542&amp;"#~#"&amp;N542&amp;"#~#"&amp;O542&amp;"#~#"&amp;P542&amp;"#~#"&amp;N(E542)&amp;"#~#"&amp;N(F542))</f>
        <v/>
      </c>
    </row>
    <row r="543" customFormat="false" ht="15" hidden="false" customHeight="false" outlineLevel="0" collapsed="false">
      <c r="A543" s="17"/>
      <c r="C543" s="18"/>
      <c r="D543" s="18"/>
      <c r="J543" s="19" t="str">
        <f aca="false">IF($A543="","",ROUND(MIN(D543,OldCeil)*DaysOld/DIM+MIN(D543,NewCeil)*DaysNew/DIM,0))</f>
        <v/>
      </c>
      <c r="K543" s="19" t="str">
        <f aca="false">IF($A543="","",IF(UPPER(H543)="Y",ROUND(D543,0),J543))</f>
        <v/>
      </c>
      <c r="L543" s="19" t="str">
        <f aca="false">IF($A543="","",IF(UPPER(G543)="N",0,J543))</f>
        <v/>
      </c>
      <c r="M543" s="19" t="str">
        <f aca="false">IF($A543="","",J543)</f>
        <v/>
      </c>
      <c r="N543" s="19" t="str">
        <f aca="false">IF($A543="","",ROUND(K543*EERate,0))</f>
        <v/>
      </c>
      <c r="O543" s="19" t="str">
        <f aca="false">IF($A543="","",ROUND(L543*EPSRate,0))</f>
        <v/>
      </c>
      <c r="P543" s="19" t="str">
        <f aca="false">IF($A543="","",N543-O543)</f>
        <v/>
      </c>
      <c r="Q543" s="11" t="str">
        <f aca="false">IF($A543="","",IF(LEN(TEXT($A543,"0"))&lt;&gt;12,"UAN not 12 digits",IF(TRIM(B543)="","Name missing",IF(N(E543)&gt;DIM,"NCP &gt; days in month",IF(AND(UPPER(G543)&lt;&gt;"Y",UPPER(G543)&lt;&gt;"N"),"EPS flag must be Y/N",IF(AND(UPPER(H543)&lt;&gt;"Y",UPPER(H543)&lt;&gt;"N"),"Full-wage flag must be Y/N",IF(K543&gt;ROUND(C543,0),"EPF wages &gt; Gross","OK")))))))</f>
        <v/>
      </c>
      <c r="R543" s="11" t="str">
        <f aca="false">IF($A543="","",TEXT($A543,"0")&amp;"#~#"&amp;UPPER(TRIM(B543))&amp;"#~#"&amp;ROUND(C543,0)&amp;"#~#"&amp;K543&amp;"#~#"&amp;L543&amp;"#~#"&amp;M543&amp;"#~#"&amp;N543&amp;"#~#"&amp;O543&amp;"#~#"&amp;P543&amp;"#~#"&amp;N(E543)&amp;"#~#"&amp;N(F543))</f>
        <v/>
      </c>
    </row>
    <row r="544" customFormat="false" ht="15" hidden="false" customHeight="false" outlineLevel="0" collapsed="false">
      <c r="A544" s="17"/>
      <c r="C544" s="18"/>
      <c r="D544" s="18"/>
      <c r="J544" s="19" t="str">
        <f aca="false">IF($A544="","",ROUND(MIN(D544,OldCeil)*DaysOld/DIM+MIN(D544,NewCeil)*DaysNew/DIM,0))</f>
        <v/>
      </c>
      <c r="K544" s="19" t="str">
        <f aca="false">IF($A544="","",IF(UPPER(H544)="Y",ROUND(D544,0),J544))</f>
        <v/>
      </c>
      <c r="L544" s="19" t="str">
        <f aca="false">IF($A544="","",IF(UPPER(G544)="N",0,J544))</f>
        <v/>
      </c>
      <c r="M544" s="19" t="str">
        <f aca="false">IF($A544="","",J544)</f>
        <v/>
      </c>
      <c r="N544" s="19" t="str">
        <f aca="false">IF($A544="","",ROUND(K544*EERate,0))</f>
        <v/>
      </c>
      <c r="O544" s="19" t="str">
        <f aca="false">IF($A544="","",ROUND(L544*EPSRate,0))</f>
        <v/>
      </c>
      <c r="P544" s="19" t="str">
        <f aca="false">IF($A544="","",N544-O544)</f>
        <v/>
      </c>
      <c r="Q544" s="11" t="str">
        <f aca="false">IF($A544="","",IF(LEN(TEXT($A544,"0"))&lt;&gt;12,"UAN not 12 digits",IF(TRIM(B544)="","Name missing",IF(N(E544)&gt;DIM,"NCP &gt; days in month",IF(AND(UPPER(G544)&lt;&gt;"Y",UPPER(G544)&lt;&gt;"N"),"EPS flag must be Y/N",IF(AND(UPPER(H544)&lt;&gt;"Y",UPPER(H544)&lt;&gt;"N"),"Full-wage flag must be Y/N",IF(K544&gt;ROUND(C544,0),"EPF wages &gt; Gross","OK")))))))</f>
        <v/>
      </c>
      <c r="R544" s="11" t="str">
        <f aca="false">IF($A544="","",TEXT($A544,"0")&amp;"#~#"&amp;UPPER(TRIM(B544))&amp;"#~#"&amp;ROUND(C544,0)&amp;"#~#"&amp;K544&amp;"#~#"&amp;L544&amp;"#~#"&amp;M544&amp;"#~#"&amp;N544&amp;"#~#"&amp;O544&amp;"#~#"&amp;P544&amp;"#~#"&amp;N(E544)&amp;"#~#"&amp;N(F544))</f>
        <v/>
      </c>
    </row>
    <row r="545" customFormat="false" ht="15" hidden="false" customHeight="false" outlineLevel="0" collapsed="false">
      <c r="A545" s="17"/>
      <c r="C545" s="18"/>
      <c r="D545" s="18"/>
      <c r="J545" s="19" t="str">
        <f aca="false">IF($A545="","",ROUND(MIN(D545,OldCeil)*DaysOld/DIM+MIN(D545,NewCeil)*DaysNew/DIM,0))</f>
        <v/>
      </c>
      <c r="K545" s="19" t="str">
        <f aca="false">IF($A545="","",IF(UPPER(H545)="Y",ROUND(D545,0),J545))</f>
        <v/>
      </c>
      <c r="L545" s="19" t="str">
        <f aca="false">IF($A545="","",IF(UPPER(G545)="N",0,J545))</f>
        <v/>
      </c>
      <c r="M545" s="19" t="str">
        <f aca="false">IF($A545="","",J545)</f>
        <v/>
      </c>
      <c r="N545" s="19" t="str">
        <f aca="false">IF($A545="","",ROUND(K545*EERate,0))</f>
        <v/>
      </c>
      <c r="O545" s="19" t="str">
        <f aca="false">IF($A545="","",ROUND(L545*EPSRate,0))</f>
        <v/>
      </c>
      <c r="P545" s="19" t="str">
        <f aca="false">IF($A545="","",N545-O545)</f>
        <v/>
      </c>
      <c r="Q545" s="11" t="str">
        <f aca="false">IF($A545="","",IF(LEN(TEXT($A545,"0"))&lt;&gt;12,"UAN not 12 digits",IF(TRIM(B545)="","Name missing",IF(N(E545)&gt;DIM,"NCP &gt; days in month",IF(AND(UPPER(G545)&lt;&gt;"Y",UPPER(G545)&lt;&gt;"N"),"EPS flag must be Y/N",IF(AND(UPPER(H545)&lt;&gt;"Y",UPPER(H545)&lt;&gt;"N"),"Full-wage flag must be Y/N",IF(K545&gt;ROUND(C545,0),"EPF wages &gt; Gross","OK")))))))</f>
        <v/>
      </c>
      <c r="R545" s="11" t="str">
        <f aca="false">IF($A545="","",TEXT($A545,"0")&amp;"#~#"&amp;UPPER(TRIM(B545))&amp;"#~#"&amp;ROUND(C545,0)&amp;"#~#"&amp;K545&amp;"#~#"&amp;L545&amp;"#~#"&amp;M545&amp;"#~#"&amp;N545&amp;"#~#"&amp;O545&amp;"#~#"&amp;P545&amp;"#~#"&amp;N(E545)&amp;"#~#"&amp;N(F545))</f>
        <v/>
      </c>
    </row>
    <row r="546" customFormat="false" ht="15" hidden="false" customHeight="false" outlineLevel="0" collapsed="false">
      <c r="A546" s="17"/>
      <c r="C546" s="18"/>
      <c r="D546" s="18"/>
      <c r="J546" s="19" t="str">
        <f aca="false">IF($A546="","",ROUND(MIN(D546,OldCeil)*DaysOld/DIM+MIN(D546,NewCeil)*DaysNew/DIM,0))</f>
        <v/>
      </c>
      <c r="K546" s="19" t="str">
        <f aca="false">IF($A546="","",IF(UPPER(H546)="Y",ROUND(D546,0),J546))</f>
        <v/>
      </c>
      <c r="L546" s="19" t="str">
        <f aca="false">IF($A546="","",IF(UPPER(G546)="N",0,J546))</f>
        <v/>
      </c>
      <c r="M546" s="19" t="str">
        <f aca="false">IF($A546="","",J546)</f>
        <v/>
      </c>
      <c r="N546" s="19" t="str">
        <f aca="false">IF($A546="","",ROUND(K546*EERate,0))</f>
        <v/>
      </c>
      <c r="O546" s="19" t="str">
        <f aca="false">IF($A546="","",ROUND(L546*EPSRate,0))</f>
        <v/>
      </c>
      <c r="P546" s="19" t="str">
        <f aca="false">IF($A546="","",N546-O546)</f>
        <v/>
      </c>
      <c r="Q546" s="11" t="str">
        <f aca="false">IF($A546="","",IF(LEN(TEXT($A546,"0"))&lt;&gt;12,"UAN not 12 digits",IF(TRIM(B546)="","Name missing",IF(N(E546)&gt;DIM,"NCP &gt; days in month",IF(AND(UPPER(G546)&lt;&gt;"Y",UPPER(G546)&lt;&gt;"N"),"EPS flag must be Y/N",IF(AND(UPPER(H546)&lt;&gt;"Y",UPPER(H546)&lt;&gt;"N"),"Full-wage flag must be Y/N",IF(K546&gt;ROUND(C546,0),"EPF wages &gt; Gross","OK")))))))</f>
        <v/>
      </c>
      <c r="R546" s="11" t="str">
        <f aca="false">IF($A546="","",TEXT($A546,"0")&amp;"#~#"&amp;UPPER(TRIM(B546))&amp;"#~#"&amp;ROUND(C546,0)&amp;"#~#"&amp;K546&amp;"#~#"&amp;L546&amp;"#~#"&amp;M546&amp;"#~#"&amp;N546&amp;"#~#"&amp;O546&amp;"#~#"&amp;P546&amp;"#~#"&amp;N(E546)&amp;"#~#"&amp;N(F546))</f>
        <v/>
      </c>
    </row>
    <row r="547" customFormat="false" ht="15" hidden="false" customHeight="false" outlineLevel="0" collapsed="false">
      <c r="A547" s="17"/>
      <c r="C547" s="18"/>
      <c r="D547" s="18"/>
      <c r="J547" s="19" t="str">
        <f aca="false">IF($A547="","",ROUND(MIN(D547,OldCeil)*DaysOld/DIM+MIN(D547,NewCeil)*DaysNew/DIM,0))</f>
        <v/>
      </c>
      <c r="K547" s="19" t="str">
        <f aca="false">IF($A547="","",IF(UPPER(H547)="Y",ROUND(D547,0),J547))</f>
        <v/>
      </c>
      <c r="L547" s="19" t="str">
        <f aca="false">IF($A547="","",IF(UPPER(G547)="N",0,J547))</f>
        <v/>
      </c>
      <c r="M547" s="19" t="str">
        <f aca="false">IF($A547="","",J547)</f>
        <v/>
      </c>
      <c r="N547" s="19" t="str">
        <f aca="false">IF($A547="","",ROUND(K547*EERate,0))</f>
        <v/>
      </c>
      <c r="O547" s="19" t="str">
        <f aca="false">IF($A547="","",ROUND(L547*EPSRate,0))</f>
        <v/>
      </c>
      <c r="P547" s="19" t="str">
        <f aca="false">IF($A547="","",N547-O547)</f>
        <v/>
      </c>
      <c r="Q547" s="11" t="str">
        <f aca="false">IF($A547="","",IF(LEN(TEXT($A547,"0"))&lt;&gt;12,"UAN not 12 digits",IF(TRIM(B547)="","Name missing",IF(N(E547)&gt;DIM,"NCP &gt; days in month",IF(AND(UPPER(G547)&lt;&gt;"Y",UPPER(G547)&lt;&gt;"N"),"EPS flag must be Y/N",IF(AND(UPPER(H547)&lt;&gt;"Y",UPPER(H547)&lt;&gt;"N"),"Full-wage flag must be Y/N",IF(K547&gt;ROUND(C547,0),"EPF wages &gt; Gross","OK")))))))</f>
        <v/>
      </c>
      <c r="R547" s="11" t="str">
        <f aca="false">IF($A547="","",TEXT($A547,"0")&amp;"#~#"&amp;UPPER(TRIM(B547))&amp;"#~#"&amp;ROUND(C547,0)&amp;"#~#"&amp;K547&amp;"#~#"&amp;L547&amp;"#~#"&amp;M547&amp;"#~#"&amp;N547&amp;"#~#"&amp;O547&amp;"#~#"&amp;P547&amp;"#~#"&amp;N(E547)&amp;"#~#"&amp;N(F547))</f>
        <v/>
      </c>
    </row>
    <row r="548" customFormat="false" ht="15" hidden="false" customHeight="false" outlineLevel="0" collapsed="false">
      <c r="A548" s="17"/>
      <c r="C548" s="18"/>
      <c r="D548" s="18"/>
      <c r="J548" s="19" t="str">
        <f aca="false">IF($A548="","",ROUND(MIN(D548,OldCeil)*DaysOld/DIM+MIN(D548,NewCeil)*DaysNew/DIM,0))</f>
        <v/>
      </c>
      <c r="K548" s="19" t="str">
        <f aca="false">IF($A548="","",IF(UPPER(H548)="Y",ROUND(D548,0),J548))</f>
        <v/>
      </c>
      <c r="L548" s="19" t="str">
        <f aca="false">IF($A548="","",IF(UPPER(G548)="N",0,J548))</f>
        <v/>
      </c>
      <c r="M548" s="19" t="str">
        <f aca="false">IF($A548="","",J548)</f>
        <v/>
      </c>
      <c r="N548" s="19" t="str">
        <f aca="false">IF($A548="","",ROUND(K548*EERate,0))</f>
        <v/>
      </c>
      <c r="O548" s="19" t="str">
        <f aca="false">IF($A548="","",ROUND(L548*EPSRate,0))</f>
        <v/>
      </c>
      <c r="P548" s="19" t="str">
        <f aca="false">IF($A548="","",N548-O548)</f>
        <v/>
      </c>
      <c r="Q548" s="11" t="str">
        <f aca="false">IF($A548="","",IF(LEN(TEXT($A548,"0"))&lt;&gt;12,"UAN not 12 digits",IF(TRIM(B548)="","Name missing",IF(N(E548)&gt;DIM,"NCP &gt; days in month",IF(AND(UPPER(G548)&lt;&gt;"Y",UPPER(G548)&lt;&gt;"N"),"EPS flag must be Y/N",IF(AND(UPPER(H548)&lt;&gt;"Y",UPPER(H548)&lt;&gt;"N"),"Full-wage flag must be Y/N",IF(K548&gt;ROUND(C548,0),"EPF wages &gt; Gross","OK")))))))</f>
        <v/>
      </c>
      <c r="R548" s="11" t="str">
        <f aca="false">IF($A548="","",TEXT($A548,"0")&amp;"#~#"&amp;UPPER(TRIM(B548))&amp;"#~#"&amp;ROUND(C548,0)&amp;"#~#"&amp;K548&amp;"#~#"&amp;L548&amp;"#~#"&amp;M548&amp;"#~#"&amp;N548&amp;"#~#"&amp;O548&amp;"#~#"&amp;P548&amp;"#~#"&amp;N(E548)&amp;"#~#"&amp;N(F548))</f>
        <v/>
      </c>
    </row>
    <row r="549" customFormat="false" ht="15" hidden="false" customHeight="false" outlineLevel="0" collapsed="false">
      <c r="A549" s="17"/>
      <c r="C549" s="18"/>
      <c r="D549" s="18"/>
      <c r="J549" s="19" t="str">
        <f aca="false">IF($A549="","",ROUND(MIN(D549,OldCeil)*DaysOld/DIM+MIN(D549,NewCeil)*DaysNew/DIM,0))</f>
        <v/>
      </c>
      <c r="K549" s="19" t="str">
        <f aca="false">IF($A549="","",IF(UPPER(H549)="Y",ROUND(D549,0),J549))</f>
        <v/>
      </c>
      <c r="L549" s="19" t="str">
        <f aca="false">IF($A549="","",IF(UPPER(G549)="N",0,J549))</f>
        <v/>
      </c>
      <c r="M549" s="19" t="str">
        <f aca="false">IF($A549="","",J549)</f>
        <v/>
      </c>
      <c r="N549" s="19" t="str">
        <f aca="false">IF($A549="","",ROUND(K549*EERate,0))</f>
        <v/>
      </c>
      <c r="O549" s="19" t="str">
        <f aca="false">IF($A549="","",ROUND(L549*EPSRate,0))</f>
        <v/>
      </c>
      <c r="P549" s="19" t="str">
        <f aca="false">IF($A549="","",N549-O549)</f>
        <v/>
      </c>
      <c r="Q549" s="11" t="str">
        <f aca="false">IF($A549="","",IF(LEN(TEXT($A549,"0"))&lt;&gt;12,"UAN not 12 digits",IF(TRIM(B549)="","Name missing",IF(N(E549)&gt;DIM,"NCP &gt; days in month",IF(AND(UPPER(G549)&lt;&gt;"Y",UPPER(G549)&lt;&gt;"N"),"EPS flag must be Y/N",IF(AND(UPPER(H549)&lt;&gt;"Y",UPPER(H549)&lt;&gt;"N"),"Full-wage flag must be Y/N",IF(K549&gt;ROUND(C549,0),"EPF wages &gt; Gross","OK")))))))</f>
        <v/>
      </c>
      <c r="R549" s="11" t="str">
        <f aca="false">IF($A549="","",TEXT($A549,"0")&amp;"#~#"&amp;UPPER(TRIM(B549))&amp;"#~#"&amp;ROUND(C549,0)&amp;"#~#"&amp;K549&amp;"#~#"&amp;L549&amp;"#~#"&amp;M549&amp;"#~#"&amp;N549&amp;"#~#"&amp;O549&amp;"#~#"&amp;P549&amp;"#~#"&amp;N(E549)&amp;"#~#"&amp;N(F549))</f>
        <v/>
      </c>
    </row>
    <row r="550" customFormat="false" ht="15" hidden="false" customHeight="false" outlineLevel="0" collapsed="false">
      <c r="A550" s="17"/>
      <c r="C550" s="18"/>
      <c r="D550" s="18"/>
      <c r="J550" s="19" t="str">
        <f aca="false">IF($A550="","",ROUND(MIN(D550,OldCeil)*DaysOld/DIM+MIN(D550,NewCeil)*DaysNew/DIM,0))</f>
        <v/>
      </c>
      <c r="K550" s="19" t="str">
        <f aca="false">IF($A550="","",IF(UPPER(H550)="Y",ROUND(D550,0),J550))</f>
        <v/>
      </c>
      <c r="L550" s="19" t="str">
        <f aca="false">IF($A550="","",IF(UPPER(G550)="N",0,J550))</f>
        <v/>
      </c>
      <c r="M550" s="19" t="str">
        <f aca="false">IF($A550="","",J550)</f>
        <v/>
      </c>
      <c r="N550" s="19" t="str">
        <f aca="false">IF($A550="","",ROUND(K550*EERate,0))</f>
        <v/>
      </c>
      <c r="O550" s="19" t="str">
        <f aca="false">IF($A550="","",ROUND(L550*EPSRate,0))</f>
        <v/>
      </c>
      <c r="P550" s="19" t="str">
        <f aca="false">IF($A550="","",N550-O550)</f>
        <v/>
      </c>
      <c r="Q550" s="11" t="str">
        <f aca="false">IF($A550="","",IF(LEN(TEXT($A550,"0"))&lt;&gt;12,"UAN not 12 digits",IF(TRIM(B550)="","Name missing",IF(N(E550)&gt;DIM,"NCP &gt; days in month",IF(AND(UPPER(G550)&lt;&gt;"Y",UPPER(G550)&lt;&gt;"N"),"EPS flag must be Y/N",IF(AND(UPPER(H550)&lt;&gt;"Y",UPPER(H550)&lt;&gt;"N"),"Full-wage flag must be Y/N",IF(K550&gt;ROUND(C550,0),"EPF wages &gt; Gross","OK")))))))</f>
        <v/>
      </c>
      <c r="R550" s="11" t="str">
        <f aca="false">IF($A550="","",TEXT($A550,"0")&amp;"#~#"&amp;UPPER(TRIM(B550))&amp;"#~#"&amp;ROUND(C550,0)&amp;"#~#"&amp;K550&amp;"#~#"&amp;L550&amp;"#~#"&amp;M550&amp;"#~#"&amp;N550&amp;"#~#"&amp;O550&amp;"#~#"&amp;P550&amp;"#~#"&amp;N(E550)&amp;"#~#"&amp;N(F550))</f>
        <v/>
      </c>
    </row>
    <row r="551" customFormat="false" ht="15" hidden="false" customHeight="false" outlineLevel="0" collapsed="false">
      <c r="A551" s="17"/>
      <c r="C551" s="18"/>
      <c r="D551" s="18"/>
      <c r="J551" s="19" t="str">
        <f aca="false">IF($A551="","",ROUND(MIN(D551,OldCeil)*DaysOld/DIM+MIN(D551,NewCeil)*DaysNew/DIM,0))</f>
        <v/>
      </c>
      <c r="K551" s="19" t="str">
        <f aca="false">IF($A551="","",IF(UPPER(H551)="Y",ROUND(D551,0),J551))</f>
        <v/>
      </c>
      <c r="L551" s="19" t="str">
        <f aca="false">IF($A551="","",IF(UPPER(G551)="N",0,J551))</f>
        <v/>
      </c>
      <c r="M551" s="19" t="str">
        <f aca="false">IF($A551="","",J551)</f>
        <v/>
      </c>
      <c r="N551" s="19" t="str">
        <f aca="false">IF($A551="","",ROUND(K551*EERate,0))</f>
        <v/>
      </c>
      <c r="O551" s="19" t="str">
        <f aca="false">IF($A551="","",ROUND(L551*EPSRate,0))</f>
        <v/>
      </c>
      <c r="P551" s="19" t="str">
        <f aca="false">IF($A551="","",N551-O551)</f>
        <v/>
      </c>
      <c r="Q551" s="11" t="str">
        <f aca="false">IF($A551="","",IF(LEN(TEXT($A551,"0"))&lt;&gt;12,"UAN not 12 digits",IF(TRIM(B551)="","Name missing",IF(N(E551)&gt;DIM,"NCP &gt; days in month",IF(AND(UPPER(G551)&lt;&gt;"Y",UPPER(G551)&lt;&gt;"N"),"EPS flag must be Y/N",IF(AND(UPPER(H551)&lt;&gt;"Y",UPPER(H551)&lt;&gt;"N"),"Full-wage flag must be Y/N",IF(K551&gt;ROUND(C551,0),"EPF wages &gt; Gross","OK")))))))</f>
        <v/>
      </c>
      <c r="R551" s="11" t="str">
        <f aca="false">IF($A551="","",TEXT($A551,"0")&amp;"#~#"&amp;UPPER(TRIM(B551))&amp;"#~#"&amp;ROUND(C551,0)&amp;"#~#"&amp;K551&amp;"#~#"&amp;L551&amp;"#~#"&amp;M551&amp;"#~#"&amp;N551&amp;"#~#"&amp;O551&amp;"#~#"&amp;P551&amp;"#~#"&amp;N(E551)&amp;"#~#"&amp;N(F551))</f>
        <v/>
      </c>
    </row>
    <row r="552" customFormat="false" ht="15" hidden="false" customHeight="false" outlineLevel="0" collapsed="false">
      <c r="A552" s="17"/>
      <c r="C552" s="18"/>
      <c r="D552" s="18"/>
      <c r="J552" s="19" t="str">
        <f aca="false">IF($A552="","",ROUND(MIN(D552,OldCeil)*DaysOld/DIM+MIN(D552,NewCeil)*DaysNew/DIM,0))</f>
        <v/>
      </c>
      <c r="K552" s="19" t="str">
        <f aca="false">IF($A552="","",IF(UPPER(H552)="Y",ROUND(D552,0),J552))</f>
        <v/>
      </c>
      <c r="L552" s="19" t="str">
        <f aca="false">IF($A552="","",IF(UPPER(G552)="N",0,J552))</f>
        <v/>
      </c>
      <c r="M552" s="19" t="str">
        <f aca="false">IF($A552="","",J552)</f>
        <v/>
      </c>
      <c r="N552" s="19" t="str">
        <f aca="false">IF($A552="","",ROUND(K552*EERate,0))</f>
        <v/>
      </c>
      <c r="O552" s="19" t="str">
        <f aca="false">IF($A552="","",ROUND(L552*EPSRate,0))</f>
        <v/>
      </c>
      <c r="P552" s="19" t="str">
        <f aca="false">IF($A552="","",N552-O552)</f>
        <v/>
      </c>
      <c r="Q552" s="11" t="str">
        <f aca="false">IF($A552="","",IF(LEN(TEXT($A552,"0"))&lt;&gt;12,"UAN not 12 digits",IF(TRIM(B552)="","Name missing",IF(N(E552)&gt;DIM,"NCP &gt; days in month",IF(AND(UPPER(G552)&lt;&gt;"Y",UPPER(G552)&lt;&gt;"N"),"EPS flag must be Y/N",IF(AND(UPPER(H552)&lt;&gt;"Y",UPPER(H552)&lt;&gt;"N"),"Full-wage flag must be Y/N",IF(K552&gt;ROUND(C552,0),"EPF wages &gt; Gross","OK")))))))</f>
        <v/>
      </c>
      <c r="R552" s="11" t="str">
        <f aca="false">IF($A552="","",TEXT($A552,"0")&amp;"#~#"&amp;UPPER(TRIM(B552))&amp;"#~#"&amp;ROUND(C552,0)&amp;"#~#"&amp;K552&amp;"#~#"&amp;L552&amp;"#~#"&amp;M552&amp;"#~#"&amp;N552&amp;"#~#"&amp;O552&amp;"#~#"&amp;P552&amp;"#~#"&amp;N(E552)&amp;"#~#"&amp;N(F552))</f>
        <v/>
      </c>
    </row>
    <row r="553" customFormat="false" ht="15" hidden="false" customHeight="false" outlineLevel="0" collapsed="false">
      <c r="A553" s="17"/>
      <c r="C553" s="18"/>
      <c r="D553" s="18"/>
      <c r="J553" s="19" t="str">
        <f aca="false">IF($A553="","",ROUND(MIN(D553,OldCeil)*DaysOld/DIM+MIN(D553,NewCeil)*DaysNew/DIM,0))</f>
        <v/>
      </c>
      <c r="K553" s="19" t="str">
        <f aca="false">IF($A553="","",IF(UPPER(H553)="Y",ROUND(D553,0),J553))</f>
        <v/>
      </c>
      <c r="L553" s="19" t="str">
        <f aca="false">IF($A553="","",IF(UPPER(G553)="N",0,J553))</f>
        <v/>
      </c>
      <c r="M553" s="19" t="str">
        <f aca="false">IF($A553="","",J553)</f>
        <v/>
      </c>
      <c r="N553" s="19" t="str">
        <f aca="false">IF($A553="","",ROUND(K553*EERate,0))</f>
        <v/>
      </c>
      <c r="O553" s="19" t="str">
        <f aca="false">IF($A553="","",ROUND(L553*EPSRate,0))</f>
        <v/>
      </c>
      <c r="P553" s="19" t="str">
        <f aca="false">IF($A553="","",N553-O553)</f>
        <v/>
      </c>
      <c r="Q553" s="11" t="str">
        <f aca="false">IF($A553="","",IF(LEN(TEXT($A553,"0"))&lt;&gt;12,"UAN not 12 digits",IF(TRIM(B553)="","Name missing",IF(N(E553)&gt;DIM,"NCP &gt; days in month",IF(AND(UPPER(G553)&lt;&gt;"Y",UPPER(G553)&lt;&gt;"N"),"EPS flag must be Y/N",IF(AND(UPPER(H553)&lt;&gt;"Y",UPPER(H553)&lt;&gt;"N"),"Full-wage flag must be Y/N",IF(K553&gt;ROUND(C553,0),"EPF wages &gt; Gross","OK")))))))</f>
        <v/>
      </c>
      <c r="R553" s="11" t="str">
        <f aca="false">IF($A553="","",TEXT($A553,"0")&amp;"#~#"&amp;UPPER(TRIM(B553))&amp;"#~#"&amp;ROUND(C553,0)&amp;"#~#"&amp;K553&amp;"#~#"&amp;L553&amp;"#~#"&amp;M553&amp;"#~#"&amp;N553&amp;"#~#"&amp;O553&amp;"#~#"&amp;P553&amp;"#~#"&amp;N(E553)&amp;"#~#"&amp;N(F553))</f>
        <v/>
      </c>
    </row>
    <row r="554" customFormat="false" ht="15" hidden="false" customHeight="false" outlineLevel="0" collapsed="false">
      <c r="A554" s="17"/>
      <c r="C554" s="18"/>
      <c r="D554" s="18"/>
      <c r="J554" s="19" t="str">
        <f aca="false">IF($A554="","",ROUND(MIN(D554,OldCeil)*DaysOld/DIM+MIN(D554,NewCeil)*DaysNew/DIM,0))</f>
        <v/>
      </c>
      <c r="K554" s="19" t="str">
        <f aca="false">IF($A554="","",IF(UPPER(H554)="Y",ROUND(D554,0),J554))</f>
        <v/>
      </c>
      <c r="L554" s="19" t="str">
        <f aca="false">IF($A554="","",IF(UPPER(G554)="N",0,J554))</f>
        <v/>
      </c>
      <c r="M554" s="19" t="str">
        <f aca="false">IF($A554="","",J554)</f>
        <v/>
      </c>
      <c r="N554" s="19" t="str">
        <f aca="false">IF($A554="","",ROUND(K554*EERate,0))</f>
        <v/>
      </c>
      <c r="O554" s="19" t="str">
        <f aca="false">IF($A554="","",ROUND(L554*EPSRate,0))</f>
        <v/>
      </c>
      <c r="P554" s="19" t="str">
        <f aca="false">IF($A554="","",N554-O554)</f>
        <v/>
      </c>
      <c r="Q554" s="11" t="str">
        <f aca="false">IF($A554="","",IF(LEN(TEXT($A554,"0"))&lt;&gt;12,"UAN not 12 digits",IF(TRIM(B554)="","Name missing",IF(N(E554)&gt;DIM,"NCP &gt; days in month",IF(AND(UPPER(G554)&lt;&gt;"Y",UPPER(G554)&lt;&gt;"N"),"EPS flag must be Y/N",IF(AND(UPPER(H554)&lt;&gt;"Y",UPPER(H554)&lt;&gt;"N"),"Full-wage flag must be Y/N",IF(K554&gt;ROUND(C554,0),"EPF wages &gt; Gross","OK")))))))</f>
        <v/>
      </c>
      <c r="R554" s="11" t="str">
        <f aca="false">IF($A554="","",TEXT($A554,"0")&amp;"#~#"&amp;UPPER(TRIM(B554))&amp;"#~#"&amp;ROUND(C554,0)&amp;"#~#"&amp;K554&amp;"#~#"&amp;L554&amp;"#~#"&amp;M554&amp;"#~#"&amp;N554&amp;"#~#"&amp;O554&amp;"#~#"&amp;P554&amp;"#~#"&amp;N(E554)&amp;"#~#"&amp;N(F554))</f>
        <v/>
      </c>
    </row>
    <row r="555" customFormat="false" ht="15" hidden="false" customHeight="false" outlineLevel="0" collapsed="false">
      <c r="A555" s="17"/>
      <c r="C555" s="18"/>
      <c r="D555" s="18"/>
      <c r="J555" s="19" t="str">
        <f aca="false">IF($A555="","",ROUND(MIN(D555,OldCeil)*DaysOld/DIM+MIN(D555,NewCeil)*DaysNew/DIM,0))</f>
        <v/>
      </c>
      <c r="K555" s="19" t="str">
        <f aca="false">IF($A555="","",IF(UPPER(H555)="Y",ROUND(D555,0),J555))</f>
        <v/>
      </c>
      <c r="L555" s="19" t="str">
        <f aca="false">IF($A555="","",IF(UPPER(G555)="N",0,J555))</f>
        <v/>
      </c>
      <c r="M555" s="19" t="str">
        <f aca="false">IF($A555="","",J555)</f>
        <v/>
      </c>
      <c r="N555" s="19" t="str">
        <f aca="false">IF($A555="","",ROUND(K555*EERate,0))</f>
        <v/>
      </c>
      <c r="O555" s="19" t="str">
        <f aca="false">IF($A555="","",ROUND(L555*EPSRate,0))</f>
        <v/>
      </c>
      <c r="P555" s="19" t="str">
        <f aca="false">IF($A555="","",N555-O555)</f>
        <v/>
      </c>
      <c r="Q555" s="11" t="str">
        <f aca="false">IF($A555="","",IF(LEN(TEXT($A555,"0"))&lt;&gt;12,"UAN not 12 digits",IF(TRIM(B555)="","Name missing",IF(N(E555)&gt;DIM,"NCP &gt; days in month",IF(AND(UPPER(G555)&lt;&gt;"Y",UPPER(G555)&lt;&gt;"N"),"EPS flag must be Y/N",IF(AND(UPPER(H555)&lt;&gt;"Y",UPPER(H555)&lt;&gt;"N"),"Full-wage flag must be Y/N",IF(K555&gt;ROUND(C555,0),"EPF wages &gt; Gross","OK")))))))</f>
        <v/>
      </c>
      <c r="R555" s="11" t="str">
        <f aca="false">IF($A555="","",TEXT($A555,"0")&amp;"#~#"&amp;UPPER(TRIM(B555))&amp;"#~#"&amp;ROUND(C555,0)&amp;"#~#"&amp;K555&amp;"#~#"&amp;L555&amp;"#~#"&amp;M555&amp;"#~#"&amp;N555&amp;"#~#"&amp;O555&amp;"#~#"&amp;P555&amp;"#~#"&amp;N(E555)&amp;"#~#"&amp;N(F555))</f>
        <v/>
      </c>
    </row>
    <row r="556" customFormat="false" ht="15" hidden="false" customHeight="false" outlineLevel="0" collapsed="false">
      <c r="A556" s="17"/>
      <c r="C556" s="18"/>
      <c r="D556" s="18"/>
      <c r="J556" s="19" t="str">
        <f aca="false">IF($A556="","",ROUND(MIN(D556,OldCeil)*DaysOld/DIM+MIN(D556,NewCeil)*DaysNew/DIM,0))</f>
        <v/>
      </c>
      <c r="K556" s="19" t="str">
        <f aca="false">IF($A556="","",IF(UPPER(H556)="Y",ROUND(D556,0),J556))</f>
        <v/>
      </c>
      <c r="L556" s="19" t="str">
        <f aca="false">IF($A556="","",IF(UPPER(G556)="N",0,J556))</f>
        <v/>
      </c>
      <c r="M556" s="19" t="str">
        <f aca="false">IF($A556="","",J556)</f>
        <v/>
      </c>
      <c r="N556" s="19" t="str">
        <f aca="false">IF($A556="","",ROUND(K556*EERate,0))</f>
        <v/>
      </c>
      <c r="O556" s="19" t="str">
        <f aca="false">IF($A556="","",ROUND(L556*EPSRate,0))</f>
        <v/>
      </c>
      <c r="P556" s="19" t="str">
        <f aca="false">IF($A556="","",N556-O556)</f>
        <v/>
      </c>
      <c r="Q556" s="11" t="str">
        <f aca="false">IF($A556="","",IF(LEN(TEXT($A556,"0"))&lt;&gt;12,"UAN not 12 digits",IF(TRIM(B556)="","Name missing",IF(N(E556)&gt;DIM,"NCP &gt; days in month",IF(AND(UPPER(G556)&lt;&gt;"Y",UPPER(G556)&lt;&gt;"N"),"EPS flag must be Y/N",IF(AND(UPPER(H556)&lt;&gt;"Y",UPPER(H556)&lt;&gt;"N"),"Full-wage flag must be Y/N",IF(K556&gt;ROUND(C556,0),"EPF wages &gt; Gross","OK")))))))</f>
        <v/>
      </c>
      <c r="R556" s="11" t="str">
        <f aca="false">IF($A556="","",TEXT($A556,"0")&amp;"#~#"&amp;UPPER(TRIM(B556))&amp;"#~#"&amp;ROUND(C556,0)&amp;"#~#"&amp;K556&amp;"#~#"&amp;L556&amp;"#~#"&amp;M556&amp;"#~#"&amp;N556&amp;"#~#"&amp;O556&amp;"#~#"&amp;P556&amp;"#~#"&amp;N(E556)&amp;"#~#"&amp;N(F556))</f>
        <v/>
      </c>
    </row>
    <row r="557" customFormat="false" ht="15" hidden="false" customHeight="false" outlineLevel="0" collapsed="false">
      <c r="A557" s="17"/>
      <c r="C557" s="18"/>
      <c r="D557" s="18"/>
      <c r="J557" s="19" t="str">
        <f aca="false">IF($A557="","",ROUND(MIN(D557,OldCeil)*DaysOld/DIM+MIN(D557,NewCeil)*DaysNew/DIM,0))</f>
        <v/>
      </c>
      <c r="K557" s="19" t="str">
        <f aca="false">IF($A557="","",IF(UPPER(H557)="Y",ROUND(D557,0),J557))</f>
        <v/>
      </c>
      <c r="L557" s="19" t="str">
        <f aca="false">IF($A557="","",IF(UPPER(G557)="N",0,J557))</f>
        <v/>
      </c>
      <c r="M557" s="19" t="str">
        <f aca="false">IF($A557="","",J557)</f>
        <v/>
      </c>
      <c r="N557" s="19" t="str">
        <f aca="false">IF($A557="","",ROUND(K557*EERate,0))</f>
        <v/>
      </c>
      <c r="O557" s="19" t="str">
        <f aca="false">IF($A557="","",ROUND(L557*EPSRate,0))</f>
        <v/>
      </c>
      <c r="P557" s="19" t="str">
        <f aca="false">IF($A557="","",N557-O557)</f>
        <v/>
      </c>
      <c r="Q557" s="11" t="str">
        <f aca="false">IF($A557="","",IF(LEN(TEXT($A557,"0"))&lt;&gt;12,"UAN not 12 digits",IF(TRIM(B557)="","Name missing",IF(N(E557)&gt;DIM,"NCP &gt; days in month",IF(AND(UPPER(G557)&lt;&gt;"Y",UPPER(G557)&lt;&gt;"N"),"EPS flag must be Y/N",IF(AND(UPPER(H557)&lt;&gt;"Y",UPPER(H557)&lt;&gt;"N"),"Full-wage flag must be Y/N",IF(K557&gt;ROUND(C557,0),"EPF wages &gt; Gross","OK")))))))</f>
        <v/>
      </c>
      <c r="R557" s="11" t="str">
        <f aca="false">IF($A557="","",TEXT($A557,"0")&amp;"#~#"&amp;UPPER(TRIM(B557))&amp;"#~#"&amp;ROUND(C557,0)&amp;"#~#"&amp;K557&amp;"#~#"&amp;L557&amp;"#~#"&amp;M557&amp;"#~#"&amp;N557&amp;"#~#"&amp;O557&amp;"#~#"&amp;P557&amp;"#~#"&amp;N(E557)&amp;"#~#"&amp;N(F557))</f>
        <v/>
      </c>
    </row>
    <row r="558" customFormat="false" ht="15" hidden="false" customHeight="false" outlineLevel="0" collapsed="false">
      <c r="A558" s="17"/>
      <c r="C558" s="18"/>
      <c r="D558" s="18"/>
      <c r="J558" s="19" t="str">
        <f aca="false">IF($A558="","",ROUND(MIN(D558,OldCeil)*DaysOld/DIM+MIN(D558,NewCeil)*DaysNew/DIM,0))</f>
        <v/>
      </c>
      <c r="K558" s="19" t="str">
        <f aca="false">IF($A558="","",IF(UPPER(H558)="Y",ROUND(D558,0),J558))</f>
        <v/>
      </c>
      <c r="L558" s="19" t="str">
        <f aca="false">IF($A558="","",IF(UPPER(G558)="N",0,J558))</f>
        <v/>
      </c>
      <c r="M558" s="19" t="str">
        <f aca="false">IF($A558="","",J558)</f>
        <v/>
      </c>
      <c r="N558" s="19" t="str">
        <f aca="false">IF($A558="","",ROUND(K558*EERate,0))</f>
        <v/>
      </c>
      <c r="O558" s="19" t="str">
        <f aca="false">IF($A558="","",ROUND(L558*EPSRate,0))</f>
        <v/>
      </c>
      <c r="P558" s="19" t="str">
        <f aca="false">IF($A558="","",N558-O558)</f>
        <v/>
      </c>
      <c r="Q558" s="11" t="str">
        <f aca="false">IF($A558="","",IF(LEN(TEXT($A558,"0"))&lt;&gt;12,"UAN not 12 digits",IF(TRIM(B558)="","Name missing",IF(N(E558)&gt;DIM,"NCP &gt; days in month",IF(AND(UPPER(G558)&lt;&gt;"Y",UPPER(G558)&lt;&gt;"N"),"EPS flag must be Y/N",IF(AND(UPPER(H558)&lt;&gt;"Y",UPPER(H558)&lt;&gt;"N"),"Full-wage flag must be Y/N",IF(K558&gt;ROUND(C558,0),"EPF wages &gt; Gross","OK")))))))</f>
        <v/>
      </c>
      <c r="R558" s="11" t="str">
        <f aca="false">IF($A558="","",TEXT($A558,"0")&amp;"#~#"&amp;UPPER(TRIM(B558))&amp;"#~#"&amp;ROUND(C558,0)&amp;"#~#"&amp;K558&amp;"#~#"&amp;L558&amp;"#~#"&amp;M558&amp;"#~#"&amp;N558&amp;"#~#"&amp;O558&amp;"#~#"&amp;P558&amp;"#~#"&amp;N(E558)&amp;"#~#"&amp;N(F558))</f>
        <v/>
      </c>
    </row>
    <row r="559" customFormat="false" ht="15" hidden="false" customHeight="false" outlineLevel="0" collapsed="false">
      <c r="A559" s="17"/>
      <c r="C559" s="18"/>
      <c r="D559" s="18"/>
      <c r="J559" s="19" t="str">
        <f aca="false">IF($A559="","",ROUND(MIN(D559,OldCeil)*DaysOld/DIM+MIN(D559,NewCeil)*DaysNew/DIM,0))</f>
        <v/>
      </c>
      <c r="K559" s="19" t="str">
        <f aca="false">IF($A559="","",IF(UPPER(H559)="Y",ROUND(D559,0),J559))</f>
        <v/>
      </c>
      <c r="L559" s="19" t="str">
        <f aca="false">IF($A559="","",IF(UPPER(G559)="N",0,J559))</f>
        <v/>
      </c>
      <c r="M559" s="19" t="str">
        <f aca="false">IF($A559="","",J559)</f>
        <v/>
      </c>
      <c r="N559" s="19" t="str">
        <f aca="false">IF($A559="","",ROUND(K559*EERate,0))</f>
        <v/>
      </c>
      <c r="O559" s="19" t="str">
        <f aca="false">IF($A559="","",ROUND(L559*EPSRate,0))</f>
        <v/>
      </c>
      <c r="P559" s="19" t="str">
        <f aca="false">IF($A559="","",N559-O559)</f>
        <v/>
      </c>
      <c r="Q559" s="11" t="str">
        <f aca="false">IF($A559="","",IF(LEN(TEXT($A559,"0"))&lt;&gt;12,"UAN not 12 digits",IF(TRIM(B559)="","Name missing",IF(N(E559)&gt;DIM,"NCP &gt; days in month",IF(AND(UPPER(G559)&lt;&gt;"Y",UPPER(G559)&lt;&gt;"N"),"EPS flag must be Y/N",IF(AND(UPPER(H559)&lt;&gt;"Y",UPPER(H559)&lt;&gt;"N"),"Full-wage flag must be Y/N",IF(K559&gt;ROUND(C559,0),"EPF wages &gt; Gross","OK")))))))</f>
        <v/>
      </c>
      <c r="R559" s="11" t="str">
        <f aca="false">IF($A559="","",TEXT($A559,"0")&amp;"#~#"&amp;UPPER(TRIM(B559))&amp;"#~#"&amp;ROUND(C559,0)&amp;"#~#"&amp;K559&amp;"#~#"&amp;L559&amp;"#~#"&amp;M559&amp;"#~#"&amp;N559&amp;"#~#"&amp;O559&amp;"#~#"&amp;P559&amp;"#~#"&amp;N(E559)&amp;"#~#"&amp;N(F559))</f>
        <v/>
      </c>
    </row>
    <row r="560" customFormat="false" ht="15" hidden="false" customHeight="false" outlineLevel="0" collapsed="false">
      <c r="A560" s="17"/>
      <c r="C560" s="18"/>
      <c r="D560" s="18"/>
      <c r="J560" s="19" t="str">
        <f aca="false">IF($A560="","",ROUND(MIN(D560,OldCeil)*DaysOld/DIM+MIN(D560,NewCeil)*DaysNew/DIM,0))</f>
        <v/>
      </c>
      <c r="K560" s="19" t="str">
        <f aca="false">IF($A560="","",IF(UPPER(H560)="Y",ROUND(D560,0),J560))</f>
        <v/>
      </c>
      <c r="L560" s="19" t="str">
        <f aca="false">IF($A560="","",IF(UPPER(G560)="N",0,J560))</f>
        <v/>
      </c>
      <c r="M560" s="19" t="str">
        <f aca="false">IF($A560="","",J560)</f>
        <v/>
      </c>
      <c r="N560" s="19" t="str">
        <f aca="false">IF($A560="","",ROUND(K560*EERate,0))</f>
        <v/>
      </c>
      <c r="O560" s="19" t="str">
        <f aca="false">IF($A560="","",ROUND(L560*EPSRate,0))</f>
        <v/>
      </c>
      <c r="P560" s="19" t="str">
        <f aca="false">IF($A560="","",N560-O560)</f>
        <v/>
      </c>
      <c r="Q560" s="11" t="str">
        <f aca="false">IF($A560="","",IF(LEN(TEXT($A560,"0"))&lt;&gt;12,"UAN not 12 digits",IF(TRIM(B560)="","Name missing",IF(N(E560)&gt;DIM,"NCP &gt; days in month",IF(AND(UPPER(G560)&lt;&gt;"Y",UPPER(G560)&lt;&gt;"N"),"EPS flag must be Y/N",IF(AND(UPPER(H560)&lt;&gt;"Y",UPPER(H560)&lt;&gt;"N"),"Full-wage flag must be Y/N",IF(K560&gt;ROUND(C560,0),"EPF wages &gt; Gross","OK")))))))</f>
        <v/>
      </c>
      <c r="R560" s="11" t="str">
        <f aca="false">IF($A560="","",TEXT($A560,"0")&amp;"#~#"&amp;UPPER(TRIM(B560))&amp;"#~#"&amp;ROUND(C560,0)&amp;"#~#"&amp;K560&amp;"#~#"&amp;L560&amp;"#~#"&amp;M560&amp;"#~#"&amp;N560&amp;"#~#"&amp;O560&amp;"#~#"&amp;P560&amp;"#~#"&amp;N(E560)&amp;"#~#"&amp;N(F560))</f>
        <v/>
      </c>
    </row>
    <row r="561" customFormat="false" ht="15" hidden="false" customHeight="false" outlineLevel="0" collapsed="false">
      <c r="A561" s="17"/>
      <c r="C561" s="18"/>
      <c r="D561" s="18"/>
      <c r="J561" s="19" t="str">
        <f aca="false">IF($A561="","",ROUND(MIN(D561,OldCeil)*DaysOld/DIM+MIN(D561,NewCeil)*DaysNew/DIM,0))</f>
        <v/>
      </c>
      <c r="K561" s="19" t="str">
        <f aca="false">IF($A561="","",IF(UPPER(H561)="Y",ROUND(D561,0),J561))</f>
        <v/>
      </c>
      <c r="L561" s="19" t="str">
        <f aca="false">IF($A561="","",IF(UPPER(G561)="N",0,J561))</f>
        <v/>
      </c>
      <c r="M561" s="19" t="str">
        <f aca="false">IF($A561="","",J561)</f>
        <v/>
      </c>
      <c r="N561" s="19" t="str">
        <f aca="false">IF($A561="","",ROUND(K561*EERate,0))</f>
        <v/>
      </c>
      <c r="O561" s="19" t="str">
        <f aca="false">IF($A561="","",ROUND(L561*EPSRate,0))</f>
        <v/>
      </c>
      <c r="P561" s="19" t="str">
        <f aca="false">IF($A561="","",N561-O561)</f>
        <v/>
      </c>
      <c r="Q561" s="11" t="str">
        <f aca="false">IF($A561="","",IF(LEN(TEXT($A561,"0"))&lt;&gt;12,"UAN not 12 digits",IF(TRIM(B561)="","Name missing",IF(N(E561)&gt;DIM,"NCP &gt; days in month",IF(AND(UPPER(G561)&lt;&gt;"Y",UPPER(G561)&lt;&gt;"N"),"EPS flag must be Y/N",IF(AND(UPPER(H561)&lt;&gt;"Y",UPPER(H561)&lt;&gt;"N"),"Full-wage flag must be Y/N",IF(K561&gt;ROUND(C561,0),"EPF wages &gt; Gross","OK")))))))</f>
        <v/>
      </c>
      <c r="R561" s="11" t="str">
        <f aca="false">IF($A561="","",TEXT($A561,"0")&amp;"#~#"&amp;UPPER(TRIM(B561))&amp;"#~#"&amp;ROUND(C561,0)&amp;"#~#"&amp;K561&amp;"#~#"&amp;L561&amp;"#~#"&amp;M561&amp;"#~#"&amp;N561&amp;"#~#"&amp;O561&amp;"#~#"&amp;P561&amp;"#~#"&amp;N(E561)&amp;"#~#"&amp;N(F561))</f>
        <v/>
      </c>
    </row>
    <row r="562" customFormat="false" ht="15" hidden="false" customHeight="false" outlineLevel="0" collapsed="false">
      <c r="A562" s="17"/>
      <c r="C562" s="18"/>
      <c r="D562" s="18"/>
      <c r="J562" s="19" t="str">
        <f aca="false">IF($A562="","",ROUND(MIN(D562,OldCeil)*DaysOld/DIM+MIN(D562,NewCeil)*DaysNew/DIM,0))</f>
        <v/>
      </c>
      <c r="K562" s="19" t="str">
        <f aca="false">IF($A562="","",IF(UPPER(H562)="Y",ROUND(D562,0),J562))</f>
        <v/>
      </c>
      <c r="L562" s="19" t="str">
        <f aca="false">IF($A562="","",IF(UPPER(G562)="N",0,J562))</f>
        <v/>
      </c>
      <c r="M562" s="19" t="str">
        <f aca="false">IF($A562="","",J562)</f>
        <v/>
      </c>
      <c r="N562" s="19" t="str">
        <f aca="false">IF($A562="","",ROUND(K562*EERate,0))</f>
        <v/>
      </c>
      <c r="O562" s="19" t="str">
        <f aca="false">IF($A562="","",ROUND(L562*EPSRate,0))</f>
        <v/>
      </c>
      <c r="P562" s="19" t="str">
        <f aca="false">IF($A562="","",N562-O562)</f>
        <v/>
      </c>
      <c r="Q562" s="11" t="str">
        <f aca="false">IF($A562="","",IF(LEN(TEXT($A562,"0"))&lt;&gt;12,"UAN not 12 digits",IF(TRIM(B562)="","Name missing",IF(N(E562)&gt;DIM,"NCP &gt; days in month",IF(AND(UPPER(G562)&lt;&gt;"Y",UPPER(G562)&lt;&gt;"N"),"EPS flag must be Y/N",IF(AND(UPPER(H562)&lt;&gt;"Y",UPPER(H562)&lt;&gt;"N"),"Full-wage flag must be Y/N",IF(K562&gt;ROUND(C562,0),"EPF wages &gt; Gross","OK")))))))</f>
        <v/>
      </c>
      <c r="R562" s="11" t="str">
        <f aca="false">IF($A562="","",TEXT($A562,"0")&amp;"#~#"&amp;UPPER(TRIM(B562))&amp;"#~#"&amp;ROUND(C562,0)&amp;"#~#"&amp;K562&amp;"#~#"&amp;L562&amp;"#~#"&amp;M562&amp;"#~#"&amp;N562&amp;"#~#"&amp;O562&amp;"#~#"&amp;P562&amp;"#~#"&amp;N(E562)&amp;"#~#"&amp;N(F562))</f>
        <v/>
      </c>
    </row>
    <row r="563" customFormat="false" ht="15" hidden="false" customHeight="false" outlineLevel="0" collapsed="false">
      <c r="A563" s="17"/>
      <c r="C563" s="18"/>
      <c r="D563" s="18"/>
      <c r="J563" s="19" t="str">
        <f aca="false">IF($A563="","",ROUND(MIN(D563,OldCeil)*DaysOld/DIM+MIN(D563,NewCeil)*DaysNew/DIM,0))</f>
        <v/>
      </c>
      <c r="K563" s="19" t="str">
        <f aca="false">IF($A563="","",IF(UPPER(H563)="Y",ROUND(D563,0),J563))</f>
        <v/>
      </c>
      <c r="L563" s="19" t="str">
        <f aca="false">IF($A563="","",IF(UPPER(G563)="N",0,J563))</f>
        <v/>
      </c>
      <c r="M563" s="19" t="str">
        <f aca="false">IF($A563="","",J563)</f>
        <v/>
      </c>
      <c r="N563" s="19" t="str">
        <f aca="false">IF($A563="","",ROUND(K563*EERate,0))</f>
        <v/>
      </c>
      <c r="O563" s="19" t="str">
        <f aca="false">IF($A563="","",ROUND(L563*EPSRate,0))</f>
        <v/>
      </c>
      <c r="P563" s="19" t="str">
        <f aca="false">IF($A563="","",N563-O563)</f>
        <v/>
      </c>
      <c r="Q563" s="11" t="str">
        <f aca="false">IF($A563="","",IF(LEN(TEXT($A563,"0"))&lt;&gt;12,"UAN not 12 digits",IF(TRIM(B563)="","Name missing",IF(N(E563)&gt;DIM,"NCP &gt; days in month",IF(AND(UPPER(G563)&lt;&gt;"Y",UPPER(G563)&lt;&gt;"N"),"EPS flag must be Y/N",IF(AND(UPPER(H563)&lt;&gt;"Y",UPPER(H563)&lt;&gt;"N"),"Full-wage flag must be Y/N",IF(K563&gt;ROUND(C563,0),"EPF wages &gt; Gross","OK")))))))</f>
        <v/>
      </c>
      <c r="R563" s="11" t="str">
        <f aca="false">IF($A563="","",TEXT($A563,"0")&amp;"#~#"&amp;UPPER(TRIM(B563))&amp;"#~#"&amp;ROUND(C563,0)&amp;"#~#"&amp;K563&amp;"#~#"&amp;L563&amp;"#~#"&amp;M563&amp;"#~#"&amp;N563&amp;"#~#"&amp;O563&amp;"#~#"&amp;P563&amp;"#~#"&amp;N(E563)&amp;"#~#"&amp;N(F563))</f>
        <v/>
      </c>
    </row>
    <row r="564" customFormat="false" ht="15" hidden="false" customHeight="false" outlineLevel="0" collapsed="false">
      <c r="A564" s="17"/>
      <c r="C564" s="18"/>
      <c r="D564" s="18"/>
      <c r="J564" s="19" t="str">
        <f aca="false">IF($A564="","",ROUND(MIN(D564,OldCeil)*DaysOld/DIM+MIN(D564,NewCeil)*DaysNew/DIM,0))</f>
        <v/>
      </c>
      <c r="K564" s="19" t="str">
        <f aca="false">IF($A564="","",IF(UPPER(H564)="Y",ROUND(D564,0),J564))</f>
        <v/>
      </c>
      <c r="L564" s="19" t="str">
        <f aca="false">IF($A564="","",IF(UPPER(G564)="N",0,J564))</f>
        <v/>
      </c>
      <c r="M564" s="19" t="str">
        <f aca="false">IF($A564="","",J564)</f>
        <v/>
      </c>
      <c r="N564" s="19" t="str">
        <f aca="false">IF($A564="","",ROUND(K564*EERate,0))</f>
        <v/>
      </c>
      <c r="O564" s="19" t="str">
        <f aca="false">IF($A564="","",ROUND(L564*EPSRate,0))</f>
        <v/>
      </c>
      <c r="P564" s="19" t="str">
        <f aca="false">IF($A564="","",N564-O564)</f>
        <v/>
      </c>
      <c r="Q564" s="11" t="str">
        <f aca="false">IF($A564="","",IF(LEN(TEXT($A564,"0"))&lt;&gt;12,"UAN not 12 digits",IF(TRIM(B564)="","Name missing",IF(N(E564)&gt;DIM,"NCP &gt; days in month",IF(AND(UPPER(G564)&lt;&gt;"Y",UPPER(G564)&lt;&gt;"N"),"EPS flag must be Y/N",IF(AND(UPPER(H564)&lt;&gt;"Y",UPPER(H564)&lt;&gt;"N"),"Full-wage flag must be Y/N",IF(K564&gt;ROUND(C564,0),"EPF wages &gt; Gross","OK")))))))</f>
        <v/>
      </c>
      <c r="R564" s="11" t="str">
        <f aca="false">IF($A564="","",TEXT($A564,"0")&amp;"#~#"&amp;UPPER(TRIM(B564))&amp;"#~#"&amp;ROUND(C564,0)&amp;"#~#"&amp;K564&amp;"#~#"&amp;L564&amp;"#~#"&amp;M564&amp;"#~#"&amp;N564&amp;"#~#"&amp;O564&amp;"#~#"&amp;P564&amp;"#~#"&amp;N(E564)&amp;"#~#"&amp;N(F564))</f>
        <v/>
      </c>
    </row>
    <row r="565" customFormat="false" ht="15" hidden="false" customHeight="false" outlineLevel="0" collapsed="false">
      <c r="A565" s="17"/>
      <c r="C565" s="18"/>
      <c r="D565" s="18"/>
      <c r="J565" s="19" t="str">
        <f aca="false">IF($A565="","",ROUND(MIN(D565,OldCeil)*DaysOld/DIM+MIN(D565,NewCeil)*DaysNew/DIM,0))</f>
        <v/>
      </c>
      <c r="K565" s="19" t="str">
        <f aca="false">IF($A565="","",IF(UPPER(H565)="Y",ROUND(D565,0),J565))</f>
        <v/>
      </c>
      <c r="L565" s="19" t="str">
        <f aca="false">IF($A565="","",IF(UPPER(G565)="N",0,J565))</f>
        <v/>
      </c>
      <c r="M565" s="19" t="str">
        <f aca="false">IF($A565="","",J565)</f>
        <v/>
      </c>
      <c r="N565" s="19" t="str">
        <f aca="false">IF($A565="","",ROUND(K565*EERate,0))</f>
        <v/>
      </c>
      <c r="O565" s="19" t="str">
        <f aca="false">IF($A565="","",ROUND(L565*EPSRate,0))</f>
        <v/>
      </c>
      <c r="P565" s="19" t="str">
        <f aca="false">IF($A565="","",N565-O565)</f>
        <v/>
      </c>
      <c r="Q565" s="11" t="str">
        <f aca="false">IF($A565="","",IF(LEN(TEXT($A565,"0"))&lt;&gt;12,"UAN not 12 digits",IF(TRIM(B565)="","Name missing",IF(N(E565)&gt;DIM,"NCP &gt; days in month",IF(AND(UPPER(G565)&lt;&gt;"Y",UPPER(G565)&lt;&gt;"N"),"EPS flag must be Y/N",IF(AND(UPPER(H565)&lt;&gt;"Y",UPPER(H565)&lt;&gt;"N"),"Full-wage flag must be Y/N",IF(K565&gt;ROUND(C565,0),"EPF wages &gt; Gross","OK")))))))</f>
        <v/>
      </c>
      <c r="R565" s="11" t="str">
        <f aca="false">IF($A565="","",TEXT($A565,"0")&amp;"#~#"&amp;UPPER(TRIM(B565))&amp;"#~#"&amp;ROUND(C565,0)&amp;"#~#"&amp;K565&amp;"#~#"&amp;L565&amp;"#~#"&amp;M565&amp;"#~#"&amp;N565&amp;"#~#"&amp;O565&amp;"#~#"&amp;P565&amp;"#~#"&amp;N(E565)&amp;"#~#"&amp;N(F565))</f>
        <v/>
      </c>
    </row>
    <row r="566" customFormat="false" ht="15" hidden="false" customHeight="false" outlineLevel="0" collapsed="false">
      <c r="A566" s="17"/>
      <c r="C566" s="18"/>
      <c r="D566" s="18"/>
      <c r="J566" s="19" t="str">
        <f aca="false">IF($A566="","",ROUND(MIN(D566,OldCeil)*DaysOld/DIM+MIN(D566,NewCeil)*DaysNew/DIM,0))</f>
        <v/>
      </c>
      <c r="K566" s="19" t="str">
        <f aca="false">IF($A566="","",IF(UPPER(H566)="Y",ROUND(D566,0),J566))</f>
        <v/>
      </c>
      <c r="L566" s="19" t="str">
        <f aca="false">IF($A566="","",IF(UPPER(G566)="N",0,J566))</f>
        <v/>
      </c>
      <c r="M566" s="19" t="str">
        <f aca="false">IF($A566="","",J566)</f>
        <v/>
      </c>
      <c r="N566" s="19" t="str">
        <f aca="false">IF($A566="","",ROUND(K566*EERate,0))</f>
        <v/>
      </c>
      <c r="O566" s="19" t="str">
        <f aca="false">IF($A566="","",ROUND(L566*EPSRate,0))</f>
        <v/>
      </c>
      <c r="P566" s="19" t="str">
        <f aca="false">IF($A566="","",N566-O566)</f>
        <v/>
      </c>
      <c r="Q566" s="11" t="str">
        <f aca="false">IF($A566="","",IF(LEN(TEXT($A566,"0"))&lt;&gt;12,"UAN not 12 digits",IF(TRIM(B566)="","Name missing",IF(N(E566)&gt;DIM,"NCP &gt; days in month",IF(AND(UPPER(G566)&lt;&gt;"Y",UPPER(G566)&lt;&gt;"N"),"EPS flag must be Y/N",IF(AND(UPPER(H566)&lt;&gt;"Y",UPPER(H566)&lt;&gt;"N"),"Full-wage flag must be Y/N",IF(K566&gt;ROUND(C566,0),"EPF wages &gt; Gross","OK")))))))</f>
        <v/>
      </c>
      <c r="R566" s="11" t="str">
        <f aca="false">IF($A566="","",TEXT($A566,"0")&amp;"#~#"&amp;UPPER(TRIM(B566))&amp;"#~#"&amp;ROUND(C566,0)&amp;"#~#"&amp;K566&amp;"#~#"&amp;L566&amp;"#~#"&amp;M566&amp;"#~#"&amp;N566&amp;"#~#"&amp;O566&amp;"#~#"&amp;P566&amp;"#~#"&amp;N(E566)&amp;"#~#"&amp;N(F566))</f>
        <v/>
      </c>
    </row>
    <row r="567" customFormat="false" ht="15" hidden="false" customHeight="false" outlineLevel="0" collapsed="false">
      <c r="A567" s="17"/>
      <c r="C567" s="18"/>
      <c r="D567" s="18"/>
      <c r="J567" s="19" t="str">
        <f aca="false">IF($A567="","",ROUND(MIN(D567,OldCeil)*DaysOld/DIM+MIN(D567,NewCeil)*DaysNew/DIM,0))</f>
        <v/>
      </c>
      <c r="K567" s="19" t="str">
        <f aca="false">IF($A567="","",IF(UPPER(H567)="Y",ROUND(D567,0),J567))</f>
        <v/>
      </c>
      <c r="L567" s="19" t="str">
        <f aca="false">IF($A567="","",IF(UPPER(G567)="N",0,J567))</f>
        <v/>
      </c>
      <c r="M567" s="19" t="str">
        <f aca="false">IF($A567="","",J567)</f>
        <v/>
      </c>
      <c r="N567" s="19" t="str">
        <f aca="false">IF($A567="","",ROUND(K567*EERate,0))</f>
        <v/>
      </c>
      <c r="O567" s="19" t="str">
        <f aca="false">IF($A567="","",ROUND(L567*EPSRate,0))</f>
        <v/>
      </c>
      <c r="P567" s="19" t="str">
        <f aca="false">IF($A567="","",N567-O567)</f>
        <v/>
      </c>
      <c r="Q567" s="11" t="str">
        <f aca="false">IF($A567="","",IF(LEN(TEXT($A567,"0"))&lt;&gt;12,"UAN not 12 digits",IF(TRIM(B567)="","Name missing",IF(N(E567)&gt;DIM,"NCP &gt; days in month",IF(AND(UPPER(G567)&lt;&gt;"Y",UPPER(G567)&lt;&gt;"N"),"EPS flag must be Y/N",IF(AND(UPPER(H567)&lt;&gt;"Y",UPPER(H567)&lt;&gt;"N"),"Full-wage flag must be Y/N",IF(K567&gt;ROUND(C567,0),"EPF wages &gt; Gross","OK")))))))</f>
        <v/>
      </c>
      <c r="R567" s="11" t="str">
        <f aca="false">IF($A567="","",TEXT($A567,"0")&amp;"#~#"&amp;UPPER(TRIM(B567))&amp;"#~#"&amp;ROUND(C567,0)&amp;"#~#"&amp;K567&amp;"#~#"&amp;L567&amp;"#~#"&amp;M567&amp;"#~#"&amp;N567&amp;"#~#"&amp;O567&amp;"#~#"&amp;P567&amp;"#~#"&amp;N(E567)&amp;"#~#"&amp;N(F567))</f>
        <v/>
      </c>
    </row>
    <row r="568" customFormat="false" ht="15" hidden="false" customHeight="false" outlineLevel="0" collapsed="false">
      <c r="A568" s="17"/>
      <c r="C568" s="18"/>
      <c r="D568" s="18"/>
      <c r="J568" s="19" t="str">
        <f aca="false">IF($A568="","",ROUND(MIN(D568,OldCeil)*DaysOld/DIM+MIN(D568,NewCeil)*DaysNew/DIM,0))</f>
        <v/>
      </c>
      <c r="K568" s="19" t="str">
        <f aca="false">IF($A568="","",IF(UPPER(H568)="Y",ROUND(D568,0),J568))</f>
        <v/>
      </c>
      <c r="L568" s="19" t="str">
        <f aca="false">IF($A568="","",IF(UPPER(G568)="N",0,J568))</f>
        <v/>
      </c>
      <c r="M568" s="19" t="str">
        <f aca="false">IF($A568="","",J568)</f>
        <v/>
      </c>
      <c r="N568" s="19" t="str">
        <f aca="false">IF($A568="","",ROUND(K568*EERate,0))</f>
        <v/>
      </c>
      <c r="O568" s="19" t="str">
        <f aca="false">IF($A568="","",ROUND(L568*EPSRate,0))</f>
        <v/>
      </c>
      <c r="P568" s="19" t="str">
        <f aca="false">IF($A568="","",N568-O568)</f>
        <v/>
      </c>
      <c r="Q568" s="11" t="str">
        <f aca="false">IF($A568="","",IF(LEN(TEXT($A568,"0"))&lt;&gt;12,"UAN not 12 digits",IF(TRIM(B568)="","Name missing",IF(N(E568)&gt;DIM,"NCP &gt; days in month",IF(AND(UPPER(G568)&lt;&gt;"Y",UPPER(G568)&lt;&gt;"N"),"EPS flag must be Y/N",IF(AND(UPPER(H568)&lt;&gt;"Y",UPPER(H568)&lt;&gt;"N"),"Full-wage flag must be Y/N",IF(K568&gt;ROUND(C568,0),"EPF wages &gt; Gross","OK")))))))</f>
        <v/>
      </c>
      <c r="R568" s="11" t="str">
        <f aca="false">IF($A568="","",TEXT($A568,"0")&amp;"#~#"&amp;UPPER(TRIM(B568))&amp;"#~#"&amp;ROUND(C568,0)&amp;"#~#"&amp;K568&amp;"#~#"&amp;L568&amp;"#~#"&amp;M568&amp;"#~#"&amp;N568&amp;"#~#"&amp;O568&amp;"#~#"&amp;P568&amp;"#~#"&amp;N(E568)&amp;"#~#"&amp;N(F568))</f>
        <v/>
      </c>
    </row>
    <row r="569" customFormat="false" ht="15" hidden="false" customHeight="false" outlineLevel="0" collapsed="false">
      <c r="A569" s="17"/>
      <c r="C569" s="18"/>
      <c r="D569" s="18"/>
      <c r="J569" s="19" t="str">
        <f aca="false">IF($A569="","",ROUND(MIN(D569,OldCeil)*DaysOld/DIM+MIN(D569,NewCeil)*DaysNew/DIM,0))</f>
        <v/>
      </c>
      <c r="K569" s="19" t="str">
        <f aca="false">IF($A569="","",IF(UPPER(H569)="Y",ROUND(D569,0),J569))</f>
        <v/>
      </c>
      <c r="L569" s="19" t="str">
        <f aca="false">IF($A569="","",IF(UPPER(G569)="N",0,J569))</f>
        <v/>
      </c>
      <c r="M569" s="19" t="str">
        <f aca="false">IF($A569="","",J569)</f>
        <v/>
      </c>
      <c r="N569" s="19" t="str">
        <f aca="false">IF($A569="","",ROUND(K569*EERate,0))</f>
        <v/>
      </c>
      <c r="O569" s="19" t="str">
        <f aca="false">IF($A569="","",ROUND(L569*EPSRate,0))</f>
        <v/>
      </c>
      <c r="P569" s="19" t="str">
        <f aca="false">IF($A569="","",N569-O569)</f>
        <v/>
      </c>
      <c r="Q569" s="11" t="str">
        <f aca="false">IF($A569="","",IF(LEN(TEXT($A569,"0"))&lt;&gt;12,"UAN not 12 digits",IF(TRIM(B569)="","Name missing",IF(N(E569)&gt;DIM,"NCP &gt; days in month",IF(AND(UPPER(G569)&lt;&gt;"Y",UPPER(G569)&lt;&gt;"N"),"EPS flag must be Y/N",IF(AND(UPPER(H569)&lt;&gt;"Y",UPPER(H569)&lt;&gt;"N"),"Full-wage flag must be Y/N",IF(K569&gt;ROUND(C569,0),"EPF wages &gt; Gross","OK")))))))</f>
        <v/>
      </c>
      <c r="R569" s="11" t="str">
        <f aca="false">IF($A569="","",TEXT($A569,"0")&amp;"#~#"&amp;UPPER(TRIM(B569))&amp;"#~#"&amp;ROUND(C569,0)&amp;"#~#"&amp;K569&amp;"#~#"&amp;L569&amp;"#~#"&amp;M569&amp;"#~#"&amp;N569&amp;"#~#"&amp;O569&amp;"#~#"&amp;P569&amp;"#~#"&amp;N(E569)&amp;"#~#"&amp;N(F569))</f>
        <v/>
      </c>
    </row>
    <row r="570" customFormat="false" ht="15" hidden="false" customHeight="false" outlineLevel="0" collapsed="false">
      <c r="A570" s="17"/>
      <c r="C570" s="18"/>
      <c r="D570" s="18"/>
      <c r="J570" s="19" t="str">
        <f aca="false">IF($A570="","",ROUND(MIN(D570,OldCeil)*DaysOld/DIM+MIN(D570,NewCeil)*DaysNew/DIM,0))</f>
        <v/>
      </c>
      <c r="K570" s="19" t="str">
        <f aca="false">IF($A570="","",IF(UPPER(H570)="Y",ROUND(D570,0),J570))</f>
        <v/>
      </c>
      <c r="L570" s="19" t="str">
        <f aca="false">IF($A570="","",IF(UPPER(G570)="N",0,J570))</f>
        <v/>
      </c>
      <c r="M570" s="19" t="str">
        <f aca="false">IF($A570="","",J570)</f>
        <v/>
      </c>
      <c r="N570" s="19" t="str">
        <f aca="false">IF($A570="","",ROUND(K570*EERate,0))</f>
        <v/>
      </c>
      <c r="O570" s="19" t="str">
        <f aca="false">IF($A570="","",ROUND(L570*EPSRate,0))</f>
        <v/>
      </c>
      <c r="P570" s="19" t="str">
        <f aca="false">IF($A570="","",N570-O570)</f>
        <v/>
      </c>
      <c r="Q570" s="11" t="str">
        <f aca="false">IF($A570="","",IF(LEN(TEXT($A570,"0"))&lt;&gt;12,"UAN not 12 digits",IF(TRIM(B570)="","Name missing",IF(N(E570)&gt;DIM,"NCP &gt; days in month",IF(AND(UPPER(G570)&lt;&gt;"Y",UPPER(G570)&lt;&gt;"N"),"EPS flag must be Y/N",IF(AND(UPPER(H570)&lt;&gt;"Y",UPPER(H570)&lt;&gt;"N"),"Full-wage flag must be Y/N",IF(K570&gt;ROUND(C570,0),"EPF wages &gt; Gross","OK")))))))</f>
        <v/>
      </c>
      <c r="R570" s="11" t="str">
        <f aca="false">IF($A570="","",TEXT($A570,"0")&amp;"#~#"&amp;UPPER(TRIM(B570))&amp;"#~#"&amp;ROUND(C570,0)&amp;"#~#"&amp;K570&amp;"#~#"&amp;L570&amp;"#~#"&amp;M570&amp;"#~#"&amp;N570&amp;"#~#"&amp;O570&amp;"#~#"&amp;P570&amp;"#~#"&amp;N(E570)&amp;"#~#"&amp;N(F570))</f>
        <v/>
      </c>
    </row>
    <row r="571" customFormat="false" ht="15" hidden="false" customHeight="false" outlineLevel="0" collapsed="false">
      <c r="A571" s="17"/>
      <c r="C571" s="18"/>
      <c r="D571" s="18"/>
      <c r="J571" s="19" t="str">
        <f aca="false">IF($A571="","",ROUND(MIN(D571,OldCeil)*DaysOld/DIM+MIN(D571,NewCeil)*DaysNew/DIM,0))</f>
        <v/>
      </c>
      <c r="K571" s="19" t="str">
        <f aca="false">IF($A571="","",IF(UPPER(H571)="Y",ROUND(D571,0),J571))</f>
        <v/>
      </c>
      <c r="L571" s="19" t="str">
        <f aca="false">IF($A571="","",IF(UPPER(G571)="N",0,J571))</f>
        <v/>
      </c>
      <c r="M571" s="19" t="str">
        <f aca="false">IF($A571="","",J571)</f>
        <v/>
      </c>
      <c r="N571" s="19" t="str">
        <f aca="false">IF($A571="","",ROUND(K571*EERate,0))</f>
        <v/>
      </c>
      <c r="O571" s="19" t="str">
        <f aca="false">IF($A571="","",ROUND(L571*EPSRate,0))</f>
        <v/>
      </c>
      <c r="P571" s="19" t="str">
        <f aca="false">IF($A571="","",N571-O571)</f>
        <v/>
      </c>
      <c r="Q571" s="11" t="str">
        <f aca="false">IF($A571="","",IF(LEN(TEXT($A571,"0"))&lt;&gt;12,"UAN not 12 digits",IF(TRIM(B571)="","Name missing",IF(N(E571)&gt;DIM,"NCP &gt; days in month",IF(AND(UPPER(G571)&lt;&gt;"Y",UPPER(G571)&lt;&gt;"N"),"EPS flag must be Y/N",IF(AND(UPPER(H571)&lt;&gt;"Y",UPPER(H571)&lt;&gt;"N"),"Full-wage flag must be Y/N",IF(K571&gt;ROUND(C571,0),"EPF wages &gt; Gross","OK")))))))</f>
        <v/>
      </c>
      <c r="R571" s="11" t="str">
        <f aca="false">IF($A571="","",TEXT($A571,"0")&amp;"#~#"&amp;UPPER(TRIM(B571))&amp;"#~#"&amp;ROUND(C571,0)&amp;"#~#"&amp;K571&amp;"#~#"&amp;L571&amp;"#~#"&amp;M571&amp;"#~#"&amp;N571&amp;"#~#"&amp;O571&amp;"#~#"&amp;P571&amp;"#~#"&amp;N(E571)&amp;"#~#"&amp;N(F571))</f>
        <v/>
      </c>
    </row>
    <row r="572" customFormat="false" ht="15" hidden="false" customHeight="false" outlineLevel="0" collapsed="false">
      <c r="A572" s="17"/>
      <c r="C572" s="18"/>
      <c r="D572" s="18"/>
      <c r="J572" s="19" t="str">
        <f aca="false">IF($A572="","",ROUND(MIN(D572,OldCeil)*DaysOld/DIM+MIN(D572,NewCeil)*DaysNew/DIM,0))</f>
        <v/>
      </c>
      <c r="K572" s="19" t="str">
        <f aca="false">IF($A572="","",IF(UPPER(H572)="Y",ROUND(D572,0),J572))</f>
        <v/>
      </c>
      <c r="L572" s="19" t="str">
        <f aca="false">IF($A572="","",IF(UPPER(G572)="N",0,J572))</f>
        <v/>
      </c>
      <c r="M572" s="19" t="str">
        <f aca="false">IF($A572="","",J572)</f>
        <v/>
      </c>
      <c r="N572" s="19" t="str">
        <f aca="false">IF($A572="","",ROUND(K572*EERate,0))</f>
        <v/>
      </c>
      <c r="O572" s="19" t="str">
        <f aca="false">IF($A572="","",ROUND(L572*EPSRate,0))</f>
        <v/>
      </c>
      <c r="P572" s="19" t="str">
        <f aca="false">IF($A572="","",N572-O572)</f>
        <v/>
      </c>
      <c r="Q572" s="11" t="str">
        <f aca="false">IF($A572="","",IF(LEN(TEXT($A572,"0"))&lt;&gt;12,"UAN not 12 digits",IF(TRIM(B572)="","Name missing",IF(N(E572)&gt;DIM,"NCP &gt; days in month",IF(AND(UPPER(G572)&lt;&gt;"Y",UPPER(G572)&lt;&gt;"N"),"EPS flag must be Y/N",IF(AND(UPPER(H572)&lt;&gt;"Y",UPPER(H572)&lt;&gt;"N"),"Full-wage flag must be Y/N",IF(K572&gt;ROUND(C572,0),"EPF wages &gt; Gross","OK")))))))</f>
        <v/>
      </c>
      <c r="R572" s="11" t="str">
        <f aca="false">IF($A572="","",TEXT($A572,"0")&amp;"#~#"&amp;UPPER(TRIM(B572))&amp;"#~#"&amp;ROUND(C572,0)&amp;"#~#"&amp;K572&amp;"#~#"&amp;L572&amp;"#~#"&amp;M572&amp;"#~#"&amp;N572&amp;"#~#"&amp;O572&amp;"#~#"&amp;P572&amp;"#~#"&amp;N(E572)&amp;"#~#"&amp;N(F572))</f>
        <v/>
      </c>
    </row>
    <row r="573" customFormat="false" ht="15" hidden="false" customHeight="false" outlineLevel="0" collapsed="false">
      <c r="A573" s="17"/>
      <c r="C573" s="18"/>
      <c r="D573" s="18"/>
      <c r="J573" s="19" t="str">
        <f aca="false">IF($A573="","",ROUND(MIN(D573,OldCeil)*DaysOld/DIM+MIN(D573,NewCeil)*DaysNew/DIM,0))</f>
        <v/>
      </c>
      <c r="K573" s="19" t="str">
        <f aca="false">IF($A573="","",IF(UPPER(H573)="Y",ROUND(D573,0),J573))</f>
        <v/>
      </c>
      <c r="L573" s="19" t="str">
        <f aca="false">IF($A573="","",IF(UPPER(G573)="N",0,J573))</f>
        <v/>
      </c>
      <c r="M573" s="19" t="str">
        <f aca="false">IF($A573="","",J573)</f>
        <v/>
      </c>
      <c r="N573" s="19" t="str">
        <f aca="false">IF($A573="","",ROUND(K573*EERate,0))</f>
        <v/>
      </c>
      <c r="O573" s="19" t="str">
        <f aca="false">IF($A573="","",ROUND(L573*EPSRate,0))</f>
        <v/>
      </c>
      <c r="P573" s="19" t="str">
        <f aca="false">IF($A573="","",N573-O573)</f>
        <v/>
      </c>
      <c r="Q573" s="11" t="str">
        <f aca="false">IF($A573="","",IF(LEN(TEXT($A573,"0"))&lt;&gt;12,"UAN not 12 digits",IF(TRIM(B573)="","Name missing",IF(N(E573)&gt;DIM,"NCP &gt; days in month",IF(AND(UPPER(G573)&lt;&gt;"Y",UPPER(G573)&lt;&gt;"N"),"EPS flag must be Y/N",IF(AND(UPPER(H573)&lt;&gt;"Y",UPPER(H573)&lt;&gt;"N"),"Full-wage flag must be Y/N",IF(K573&gt;ROUND(C573,0),"EPF wages &gt; Gross","OK")))))))</f>
        <v/>
      </c>
      <c r="R573" s="11" t="str">
        <f aca="false">IF($A573="","",TEXT($A573,"0")&amp;"#~#"&amp;UPPER(TRIM(B573))&amp;"#~#"&amp;ROUND(C573,0)&amp;"#~#"&amp;K573&amp;"#~#"&amp;L573&amp;"#~#"&amp;M573&amp;"#~#"&amp;N573&amp;"#~#"&amp;O573&amp;"#~#"&amp;P573&amp;"#~#"&amp;N(E573)&amp;"#~#"&amp;N(F573))</f>
        <v/>
      </c>
    </row>
    <row r="574" customFormat="false" ht="15" hidden="false" customHeight="false" outlineLevel="0" collapsed="false">
      <c r="A574" s="17"/>
      <c r="C574" s="18"/>
      <c r="D574" s="18"/>
      <c r="J574" s="19" t="str">
        <f aca="false">IF($A574="","",ROUND(MIN(D574,OldCeil)*DaysOld/DIM+MIN(D574,NewCeil)*DaysNew/DIM,0))</f>
        <v/>
      </c>
      <c r="K574" s="19" t="str">
        <f aca="false">IF($A574="","",IF(UPPER(H574)="Y",ROUND(D574,0),J574))</f>
        <v/>
      </c>
      <c r="L574" s="19" t="str">
        <f aca="false">IF($A574="","",IF(UPPER(G574)="N",0,J574))</f>
        <v/>
      </c>
      <c r="M574" s="19" t="str">
        <f aca="false">IF($A574="","",J574)</f>
        <v/>
      </c>
      <c r="N574" s="19" t="str">
        <f aca="false">IF($A574="","",ROUND(K574*EERate,0))</f>
        <v/>
      </c>
      <c r="O574" s="19" t="str">
        <f aca="false">IF($A574="","",ROUND(L574*EPSRate,0))</f>
        <v/>
      </c>
      <c r="P574" s="19" t="str">
        <f aca="false">IF($A574="","",N574-O574)</f>
        <v/>
      </c>
      <c r="Q574" s="11" t="str">
        <f aca="false">IF($A574="","",IF(LEN(TEXT($A574,"0"))&lt;&gt;12,"UAN not 12 digits",IF(TRIM(B574)="","Name missing",IF(N(E574)&gt;DIM,"NCP &gt; days in month",IF(AND(UPPER(G574)&lt;&gt;"Y",UPPER(G574)&lt;&gt;"N"),"EPS flag must be Y/N",IF(AND(UPPER(H574)&lt;&gt;"Y",UPPER(H574)&lt;&gt;"N"),"Full-wage flag must be Y/N",IF(K574&gt;ROUND(C574,0),"EPF wages &gt; Gross","OK")))))))</f>
        <v/>
      </c>
      <c r="R574" s="11" t="str">
        <f aca="false">IF($A574="","",TEXT($A574,"0")&amp;"#~#"&amp;UPPER(TRIM(B574))&amp;"#~#"&amp;ROUND(C574,0)&amp;"#~#"&amp;K574&amp;"#~#"&amp;L574&amp;"#~#"&amp;M574&amp;"#~#"&amp;N574&amp;"#~#"&amp;O574&amp;"#~#"&amp;P574&amp;"#~#"&amp;N(E574)&amp;"#~#"&amp;N(F574))</f>
        <v/>
      </c>
    </row>
    <row r="575" customFormat="false" ht="15" hidden="false" customHeight="false" outlineLevel="0" collapsed="false">
      <c r="A575" s="17"/>
      <c r="C575" s="18"/>
      <c r="D575" s="18"/>
      <c r="J575" s="19" t="str">
        <f aca="false">IF($A575="","",ROUND(MIN(D575,OldCeil)*DaysOld/DIM+MIN(D575,NewCeil)*DaysNew/DIM,0))</f>
        <v/>
      </c>
      <c r="K575" s="19" t="str">
        <f aca="false">IF($A575="","",IF(UPPER(H575)="Y",ROUND(D575,0),J575))</f>
        <v/>
      </c>
      <c r="L575" s="19" t="str">
        <f aca="false">IF($A575="","",IF(UPPER(G575)="N",0,J575))</f>
        <v/>
      </c>
      <c r="M575" s="19" t="str">
        <f aca="false">IF($A575="","",J575)</f>
        <v/>
      </c>
      <c r="N575" s="19" t="str">
        <f aca="false">IF($A575="","",ROUND(K575*EERate,0))</f>
        <v/>
      </c>
      <c r="O575" s="19" t="str">
        <f aca="false">IF($A575="","",ROUND(L575*EPSRate,0))</f>
        <v/>
      </c>
      <c r="P575" s="19" t="str">
        <f aca="false">IF($A575="","",N575-O575)</f>
        <v/>
      </c>
      <c r="Q575" s="11" t="str">
        <f aca="false">IF($A575="","",IF(LEN(TEXT($A575,"0"))&lt;&gt;12,"UAN not 12 digits",IF(TRIM(B575)="","Name missing",IF(N(E575)&gt;DIM,"NCP &gt; days in month",IF(AND(UPPER(G575)&lt;&gt;"Y",UPPER(G575)&lt;&gt;"N"),"EPS flag must be Y/N",IF(AND(UPPER(H575)&lt;&gt;"Y",UPPER(H575)&lt;&gt;"N"),"Full-wage flag must be Y/N",IF(K575&gt;ROUND(C575,0),"EPF wages &gt; Gross","OK")))))))</f>
        <v/>
      </c>
      <c r="R575" s="11" t="str">
        <f aca="false">IF($A575="","",TEXT($A575,"0")&amp;"#~#"&amp;UPPER(TRIM(B575))&amp;"#~#"&amp;ROUND(C575,0)&amp;"#~#"&amp;K575&amp;"#~#"&amp;L575&amp;"#~#"&amp;M575&amp;"#~#"&amp;N575&amp;"#~#"&amp;O575&amp;"#~#"&amp;P575&amp;"#~#"&amp;N(E575)&amp;"#~#"&amp;N(F575))</f>
        <v/>
      </c>
    </row>
    <row r="576" customFormat="false" ht="15" hidden="false" customHeight="false" outlineLevel="0" collapsed="false">
      <c r="A576" s="17"/>
      <c r="C576" s="18"/>
      <c r="D576" s="18"/>
      <c r="J576" s="19" t="str">
        <f aca="false">IF($A576="","",ROUND(MIN(D576,OldCeil)*DaysOld/DIM+MIN(D576,NewCeil)*DaysNew/DIM,0))</f>
        <v/>
      </c>
      <c r="K576" s="19" t="str">
        <f aca="false">IF($A576="","",IF(UPPER(H576)="Y",ROUND(D576,0),J576))</f>
        <v/>
      </c>
      <c r="L576" s="19" t="str">
        <f aca="false">IF($A576="","",IF(UPPER(G576)="N",0,J576))</f>
        <v/>
      </c>
      <c r="M576" s="19" t="str">
        <f aca="false">IF($A576="","",J576)</f>
        <v/>
      </c>
      <c r="N576" s="19" t="str">
        <f aca="false">IF($A576="","",ROUND(K576*EERate,0))</f>
        <v/>
      </c>
      <c r="O576" s="19" t="str">
        <f aca="false">IF($A576="","",ROUND(L576*EPSRate,0))</f>
        <v/>
      </c>
      <c r="P576" s="19" t="str">
        <f aca="false">IF($A576="","",N576-O576)</f>
        <v/>
      </c>
      <c r="Q576" s="11" t="str">
        <f aca="false">IF($A576="","",IF(LEN(TEXT($A576,"0"))&lt;&gt;12,"UAN not 12 digits",IF(TRIM(B576)="","Name missing",IF(N(E576)&gt;DIM,"NCP &gt; days in month",IF(AND(UPPER(G576)&lt;&gt;"Y",UPPER(G576)&lt;&gt;"N"),"EPS flag must be Y/N",IF(AND(UPPER(H576)&lt;&gt;"Y",UPPER(H576)&lt;&gt;"N"),"Full-wage flag must be Y/N",IF(K576&gt;ROUND(C576,0),"EPF wages &gt; Gross","OK")))))))</f>
        <v/>
      </c>
      <c r="R576" s="11" t="str">
        <f aca="false">IF($A576="","",TEXT($A576,"0")&amp;"#~#"&amp;UPPER(TRIM(B576))&amp;"#~#"&amp;ROUND(C576,0)&amp;"#~#"&amp;K576&amp;"#~#"&amp;L576&amp;"#~#"&amp;M576&amp;"#~#"&amp;N576&amp;"#~#"&amp;O576&amp;"#~#"&amp;P576&amp;"#~#"&amp;N(E576)&amp;"#~#"&amp;N(F576))</f>
        <v/>
      </c>
    </row>
    <row r="577" customFormat="false" ht="15" hidden="false" customHeight="false" outlineLevel="0" collapsed="false">
      <c r="A577" s="17"/>
      <c r="C577" s="18"/>
      <c r="D577" s="18"/>
      <c r="J577" s="19" t="str">
        <f aca="false">IF($A577="","",ROUND(MIN(D577,OldCeil)*DaysOld/DIM+MIN(D577,NewCeil)*DaysNew/DIM,0))</f>
        <v/>
      </c>
      <c r="K577" s="19" t="str">
        <f aca="false">IF($A577="","",IF(UPPER(H577)="Y",ROUND(D577,0),J577))</f>
        <v/>
      </c>
      <c r="L577" s="19" t="str">
        <f aca="false">IF($A577="","",IF(UPPER(G577)="N",0,J577))</f>
        <v/>
      </c>
      <c r="M577" s="19" t="str">
        <f aca="false">IF($A577="","",J577)</f>
        <v/>
      </c>
      <c r="N577" s="19" t="str">
        <f aca="false">IF($A577="","",ROUND(K577*EERate,0))</f>
        <v/>
      </c>
      <c r="O577" s="19" t="str">
        <f aca="false">IF($A577="","",ROUND(L577*EPSRate,0))</f>
        <v/>
      </c>
      <c r="P577" s="19" t="str">
        <f aca="false">IF($A577="","",N577-O577)</f>
        <v/>
      </c>
      <c r="Q577" s="11" t="str">
        <f aca="false">IF($A577="","",IF(LEN(TEXT($A577,"0"))&lt;&gt;12,"UAN not 12 digits",IF(TRIM(B577)="","Name missing",IF(N(E577)&gt;DIM,"NCP &gt; days in month",IF(AND(UPPER(G577)&lt;&gt;"Y",UPPER(G577)&lt;&gt;"N"),"EPS flag must be Y/N",IF(AND(UPPER(H577)&lt;&gt;"Y",UPPER(H577)&lt;&gt;"N"),"Full-wage flag must be Y/N",IF(K577&gt;ROUND(C577,0),"EPF wages &gt; Gross","OK")))))))</f>
        <v/>
      </c>
      <c r="R577" s="11" t="str">
        <f aca="false">IF($A577="","",TEXT($A577,"0")&amp;"#~#"&amp;UPPER(TRIM(B577))&amp;"#~#"&amp;ROUND(C577,0)&amp;"#~#"&amp;K577&amp;"#~#"&amp;L577&amp;"#~#"&amp;M577&amp;"#~#"&amp;N577&amp;"#~#"&amp;O577&amp;"#~#"&amp;P577&amp;"#~#"&amp;N(E577)&amp;"#~#"&amp;N(F577))</f>
        <v/>
      </c>
    </row>
    <row r="578" customFormat="false" ht="15" hidden="false" customHeight="false" outlineLevel="0" collapsed="false">
      <c r="A578" s="17"/>
      <c r="C578" s="18"/>
      <c r="D578" s="18"/>
      <c r="J578" s="19" t="str">
        <f aca="false">IF($A578="","",ROUND(MIN(D578,OldCeil)*DaysOld/DIM+MIN(D578,NewCeil)*DaysNew/DIM,0))</f>
        <v/>
      </c>
      <c r="K578" s="19" t="str">
        <f aca="false">IF($A578="","",IF(UPPER(H578)="Y",ROUND(D578,0),J578))</f>
        <v/>
      </c>
      <c r="L578" s="19" t="str">
        <f aca="false">IF($A578="","",IF(UPPER(G578)="N",0,J578))</f>
        <v/>
      </c>
      <c r="M578" s="19" t="str">
        <f aca="false">IF($A578="","",J578)</f>
        <v/>
      </c>
      <c r="N578" s="19" t="str">
        <f aca="false">IF($A578="","",ROUND(K578*EERate,0))</f>
        <v/>
      </c>
      <c r="O578" s="19" t="str">
        <f aca="false">IF($A578="","",ROUND(L578*EPSRate,0))</f>
        <v/>
      </c>
      <c r="P578" s="19" t="str">
        <f aca="false">IF($A578="","",N578-O578)</f>
        <v/>
      </c>
      <c r="Q578" s="11" t="str">
        <f aca="false">IF($A578="","",IF(LEN(TEXT($A578,"0"))&lt;&gt;12,"UAN not 12 digits",IF(TRIM(B578)="","Name missing",IF(N(E578)&gt;DIM,"NCP &gt; days in month",IF(AND(UPPER(G578)&lt;&gt;"Y",UPPER(G578)&lt;&gt;"N"),"EPS flag must be Y/N",IF(AND(UPPER(H578)&lt;&gt;"Y",UPPER(H578)&lt;&gt;"N"),"Full-wage flag must be Y/N",IF(K578&gt;ROUND(C578,0),"EPF wages &gt; Gross","OK")))))))</f>
        <v/>
      </c>
      <c r="R578" s="11" t="str">
        <f aca="false">IF($A578="","",TEXT($A578,"0")&amp;"#~#"&amp;UPPER(TRIM(B578))&amp;"#~#"&amp;ROUND(C578,0)&amp;"#~#"&amp;K578&amp;"#~#"&amp;L578&amp;"#~#"&amp;M578&amp;"#~#"&amp;N578&amp;"#~#"&amp;O578&amp;"#~#"&amp;P578&amp;"#~#"&amp;N(E578)&amp;"#~#"&amp;N(F578))</f>
        <v/>
      </c>
    </row>
    <row r="579" customFormat="false" ht="15" hidden="false" customHeight="false" outlineLevel="0" collapsed="false">
      <c r="A579" s="17"/>
      <c r="C579" s="18"/>
      <c r="D579" s="18"/>
      <c r="J579" s="19" t="str">
        <f aca="false">IF($A579="","",ROUND(MIN(D579,OldCeil)*DaysOld/DIM+MIN(D579,NewCeil)*DaysNew/DIM,0))</f>
        <v/>
      </c>
      <c r="K579" s="19" t="str">
        <f aca="false">IF($A579="","",IF(UPPER(H579)="Y",ROUND(D579,0),J579))</f>
        <v/>
      </c>
      <c r="L579" s="19" t="str">
        <f aca="false">IF($A579="","",IF(UPPER(G579)="N",0,J579))</f>
        <v/>
      </c>
      <c r="M579" s="19" t="str">
        <f aca="false">IF($A579="","",J579)</f>
        <v/>
      </c>
      <c r="N579" s="19" t="str">
        <f aca="false">IF($A579="","",ROUND(K579*EERate,0))</f>
        <v/>
      </c>
      <c r="O579" s="19" t="str">
        <f aca="false">IF($A579="","",ROUND(L579*EPSRate,0))</f>
        <v/>
      </c>
      <c r="P579" s="19" t="str">
        <f aca="false">IF($A579="","",N579-O579)</f>
        <v/>
      </c>
      <c r="Q579" s="11" t="str">
        <f aca="false">IF($A579="","",IF(LEN(TEXT($A579,"0"))&lt;&gt;12,"UAN not 12 digits",IF(TRIM(B579)="","Name missing",IF(N(E579)&gt;DIM,"NCP &gt; days in month",IF(AND(UPPER(G579)&lt;&gt;"Y",UPPER(G579)&lt;&gt;"N"),"EPS flag must be Y/N",IF(AND(UPPER(H579)&lt;&gt;"Y",UPPER(H579)&lt;&gt;"N"),"Full-wage flag must be Y/N",IF(K579&gt;ROUND(C579,0),"EPF wages &gt; Gross","OK")))))))</f>
        <v/>
      </c>
      <c r="R579" s="11" t="str">
        <f aca="false">IF($A579="","",TEXT($A579,"0")&amp;"#~#"&amp;UPPER(TRIM(B579))&amp;"#~#"&amp;ROUND(C579,0)&amp;"#~#"&amp;K579&amp;"#~#"&amp;L579&amp;"#~#"&amp;M579&amp;"#~#"&amp;N579&amp;"#~#"&amp;O579&amp;"#~#"&amp;P579&amp;"#~#"&amp;N(E579)&amp;"#~#"&amp;N(F579))</f>
        <v/>
      </c>
    </row>
    <row r="580" customFormat="false" ht="15" hidden="false" customHeight="false" outlineLevel="0" collapsed="false">
      <c r="A580" s="17"/>
      <c r="C580" s="18"/>
      <c r="D580" s="18"/>
      <c r="J580" s="19" t="str">
        <f aca="false">IF($A580="","",ROUND(MIN(D580,OldCeil)*DaysOld/DIM+MIN(D580,NewCeil)*DaysNew/DIM,0))</f>
        <v/>
      </c>
      <c r="K580" s="19" t="str">
        <f aca="false">IF($A580="","",IF(UPPER(H580)="Y",ROUND(D580,0),J580))</f>
        <v/>
      </c>
      <c r="L580" s="19" t="str">
        <f aca="false">IF($A580="","",IF(UPPER(G580)="N",0,J580))</f>
        <v/>
      </c>
      <c r="M580" s="19" t="str">
        <f aca="false">IF($A580="","",J580)</f>
        <v/>
      </c>
      <c r="N580" s="19" t="str">
        <f aca="false">IF($A580="","",ROUND(K580*EERate,0))</f>
        <v/>
      </c>
      <c r="O580" s="19" t="str">
        <f aca="false">IF($A580="","",ROUND(L580*EPSRate,0))</f>
        <v/>
      </c>
      <c r="P580" s="19" t="str">
        <f aca="false">IF($A580="","",N580-O580)</f>
        <v/>
      </c>
      <c r="Q580" s="11" t="str">
        <f aca="false">IF($A580="","",IF(LEN(TEXT($A580,"0"))&lt;&gt;12,"UAN not 12 digits",IF(TRIM(B580)="","Name missing",IF(N(E580)&gt;DIM,"NCP &gt; days in month",IF(AND(UPPER(G580)&lt;&gt;"Y",UPPER(G580)&lt;&gt;"N"),"EPS flag must be Y/N",IF(AND(UPPER(H580)&lt;&gt;"Y",UPPER(H580)&lt;&gt;"N"),"Full-wage flag must be Y/N",IF(K580&gt;ROUND(C580,0),"EPF wages &gt; Gross","OK")))))))</f>
        <v/>
      </c>
      <c r="R580" s="11" t="str">
        <f aca="false">IF($A580="","",TEXT($A580,"0")&amp;"#~#"&amp;UPPER(TRIM(B580))&amp;"#~#"&amp;ROUND(C580,0)&amp;"#~#"&amp;K580&amp;"#~#"&amp;L580&amp;"#~#"&amp;M580&amp;"#~#"&amp;N580&amp;"#~#"&amp;O580&amp;"#~#"&amp;P580&amp;"#~#"&amp;N(E580)&amp;"#~#"&amp;N(F580))</f>
        <v/>
      </c>
    </row>
    <row r="581" customFormat="false" ht="15" hidden="false" customHeight="false" outlineLevel="0" collapsed="false">
      <c r="A581" s="17"/>
      <c r="C581" s="18"/>
      <c r="D581" s="18"/>
      <c r="J581" s="19" t="str">
        <f aca="false">IF($A581="","",ROUND(MIN(D581,OldCeil)*DaysOld/DIM+MIN(D581,NewCeil)*DaysNew/DIM,0))</f>
        <v/>
      </c>
      <c r="K581" s="19" t="str">
        <f aca="false">IF($A581="","",IF(UPPER(H581)="Y",ROUND(D581,0),J581))</f>
        <v/>
      </c>
      <c r="L581" s="19" t="str">
        <f aca="false">IF($A581="","",IF(UPPER(G581)="N",0,J581))</f>
        <v/>
      </c>
      <c r="M581" s="19" t="str">
        <f aca="false">IF($A581="","",J581)</f>
        <v/>
      </c>
      <c r="N581" s="19" t="str">
        <f aca="false">IF($A581="","",ROUND(K581*EERate,0))</f>
        <v/>
      </c>
      <c r="O581" s="19" t="str">
        <f aca="false">IF($A581="","",ROUND(L581*EPSRate,0))</f>
        <v/>
      </c>
      <c r="P581" s="19" t="str">
        <f aca="false">IF($A581="","",N581-O581)</f>
        <v/>
      </c>
      <c r="Q581" s="11" t="str">
        <f aca="false">IF($A581="","",IF(LEN(TEXT($A581,"0"))&lt;&gt;12,"UAN not 12 digits",IF(TRIM(B581)="","Name missing",IF(N(E581)&gt;DIM,"NCP &gt; days in month",IF(AND(UPPER(G581)&lt;&gt;"Y",UPPER(G581)&lt;&gt;"N"),"EPS flag must be Y/N",IF(AND(UPPER(H581)&lt;&gt;"Y",UPPER(H581)&lt;&gt;"N"),"Full-wage flag must be Y/N",IF(K581&gt;ROUND(C581,0),"EPF wages &gt; Gross","OK")))))))</f>
        <v/>
      </c>
      <c r="R581" s="11" t="str">
        <f aca="false">IF($A581="","",TEXT($A581,"0")&amp;"#~#"&amp;UPPER(TRIM(B581))&amp;"#~#"&amp;ROUND(C581,0)&amp;"#~#"&amp;K581&amp;"#~#"&amp;L581&amp;"#~#"&amp;M581&amp;"#~#"&amp;N581&amp;"#~#"&amp;O581&amp;"#~#"&amp;P581&amp;"#~#"&amp;N(E581)&amp;"#~#"&amp;N(F581))</f>
        <v/>
      </c>
    </row>
    <row r="582" customFormat="false" ht="15" hidden="false" customHeight="false" outlineLevel="0" collapsed="false">
      <c r="A582" s="17"/>
      <c r="C582" s="18"/>
      <c r="D582" s="18"/>
      <c r="J582" s="19" t="str">
        <f aca="false">IF($A582="","",ROUND(MIN(D582,OldCeil)*DaysOld/DIM+MIN(D582,NewCeil)*DaysNew/DIM,0))</f>
        <v/>
      </c>
      <c r="K582" s="19" t="str">
        <f aca="false">IF($A582="","",IF(UPPER(H582)="Y",ROUND(D582,0),J582))</f>
        <v/>
      </c>
      <c r="L582" s="19" t="str">
        <f aca="false">IF($A582="","",IF(UPPER(G582)="N",0,J582))</f>
        <v/>
      </c>
      <c r="M582" s="19" t="str">
        <f aca="false">IF($A582="","",J582)</f>
        <v/>
      </c>
      <c r="N582" s="19" t="str">
        <f aca="false">IF($A582="","",ROUND(K582*EERate,0))</f>
        <v/>
      </c>
      <c r="O582" s="19" t="str">
        <f aca="false">IF($A582="","",ROUND(L582*EPSRate,0))</f>
        <v/>
      </c>
      <c r="P582" s="19" t="str">
        <f aca="false">IF($A582="","",N582-O582)</f>
        <v/>
      </c>
      <c r="Q582" s="11" t="str">
        <f aca="false">IF($A582="","",IF(LEN(TEXT($A582,"0"))&lt;&gt;12,"UAN not 12 digits",IF(TRIM(B582)="","Name missing",IF(N(E582)&gt;DIM,"NCP &gt; days in month",IF(AND(UPPER(G582)&lt;&gt;"Y",UPPER(G582)&lt;&gt;"N"),"EPS flag must be Y/N",IF(AND(UPPER(H582)&lt;&gt;"Y",UPPER(H582)&lt;&gt;"N"),"Full-wage flag must be Y/N",IF(K582&gt;ROUND(C582,0),"EPF wages &gt; Gross","OK")))))))</f>
        <v/>
      </c>
      <c r="R582" s="11" t="str">
        <f aca="false">IF($A582="","",TEXT($A582,"0")&amp;"#~#"&amp;UPPER(TRIM(B582))&amp;"#~#"&amp;ROUND(C582,0)&amp;"#~#"&amp;K582&amp;"#~#"&amp;L582&amp;"#~#"&amp;M582&amp;"#~#"&amp;N582&amp;"#~#"&amp;O582&amp;"#~#"&amp;P582&amp;"#~#"&amp;N(E582)&amp;"#~#"&amp;N(F582))</f>
        <v/>
      </c>
    </row>
    <row r="583" customFormat="false" ht="15" hidden="false" customHeight="false" outlineLevel="0" collapsed="false">
      <c r="A583" s="17"/>
      <c r="C583" s="18"/>
      <c r="D583" s="18"/>
      <c r="J583" s="19" t="str">
        <f aca="false">IF($A583="","",ROUND(MIN(D583,OldCeil)*DaysOld/DIM+MIN(D583,NewCeil)*DaysNew/DIM,0))</f>
        <v/>
      </c>
      <c r="K583" s="19" t="str">
        <f aca="false">IF($A583="","",IF(UPPER(H583)="Y",ROUND(D583,0),J583))</f>
        <v/>
      </c>
      <c r="L583" s="19" t="str">
        <f aca="false">IF($A583="","",IF(UPPER(G583)="N",0,J583))</f>
        <v/>
      </c>
      <c r="M583" s="19" t="str">
        <f aca="false">IF($A583="","",J583)</f>
        <v/>
      </c>
      <c r="N583" s="19" t="str">
        <f aca="false">IF($A583="","",ROUND(K583*EERate,0))</f>
        <v/>
      </c>
      <c r="O583" s="19" t="str">
        <f aca="false">IF($A583="","",ROUND(L583*EPSRate,0))</f>
        <v/>
      </c>
      <c r="P583" s="19" t="str">
        <f aca="false">IF($A583="","",N583-O583)</f>
        <v/>
      </c>
      <c r="Q583" s="11" t="str">
        <f aca="false">IF($A583="","",IF(LEN(TEXT($A583,"0"))&lt;&gt;12,"UAN not 12 digits",IF(TRIM(B583)="","Name missing",IF(N(E583)&gt;DIM,"NCP &gt; days in month",IF(AND(UPPER(G583)&lt;&gt;"Y",UPPER(G583)&lt;&gt;"N"),"EPS flag must be Y/N",IF(AND(UPPER(H583)&lt;&gt;"Y",UPPER(H583)&lt;&gt;"N"),"Full-wage flag must be Y/N",IF(K583&gt;ROUND(C583,0),"EPF wages &gt; Gross","OK")))))))</f>
        <v/>
      </c>
      <c r="R583" s="11" t="str">
        <f aca="false">IF($A583="","",TEXT($A583,"0")&amp;"#~#"&amp;UPPER(TRIM(B583))&amp;"#~#"&amp;ROUND(C583,0)&amp;"#~#"&amp;K583&amp;"#~#"&amp;L583&amp;"#~#"&amp;M583&amp;"#~#"&amp;N583&amp;"#~#"&amp;O583&amp;"#~#"&amp;P583&amp;"#~#"&amp;N(E583)&amp;"#~#"&amp;N(F583))</f>
        <v/>
      </c>
    </row>
    <row r="584" customFormat="false" ht="15" hidden="false" customHeight="false" outlineLevel="0" collapsed="false">
      <c r="A584" s="17"/>
      <c r="C584" s="18"/>
      <c r="D584" s="18"/>
      <c r="J584" s="19" t="str">
        <f aca="false">IF($A584="","",ROUND(MIN(D584,OldCeil)*DaysOld/DIM+MIN(D584,NewCeil)*DaysNew/DIM,0))</f>
        <v/>
      </c>
      <c r="K584" s="19" t="str">
        <f aca="false">IF($A584="","",IF(UPPER(H584)="Y",ROUND(D584,0),J584))</f>
        <v/>
      </c>
      <c r="L584" s="19" t="str">
        <f aca="false">IF($A584="","",IF(UPPER(G584)="N",0,J584))</f>
        <v/>
      </c>
      <c r="M584" s="19" t="str">
        <f aca="false">IF($A584="","",J584)</f>
        <v/>
      </c>
      <c r="N584" s="19" t="str">
        <f aca="false">IF($A584="","",ROUND(K584*EERate,0))</f>
        <v/>
      </c>
      <c r="O584" s="19" t="str">
        <f aca="false">IF($A584="","",ROUND(L584*EPSRate,0))</f>
        <v/>
      </c>
      <c r="P584" s="19" t="str">
        <f aca="false">IF($A584="","",N584-O584)</f>
        <v/>
      </c>
      <c r="Q584" s="11" t="str">
        <f aca="false">IF($A584="","",IF(LEN(TEXT($A584,"0"))&lt;&gt;12,"UAN not 12 digits",IF(TRIM(B584)="","Name missing",IF(N(E584)&gt;DIM,"NCP &gt; days in month",IF(AND(UPPER(G584)&lt;&gt;"Y",UPPER(G584)&lt;&gt;"N"),"EPS flag must be Y/N",IF(AND(UPPER(H584)&lt;&gt;"Y",UPPER(H584)&lt;&gt;"N"),"Full-wage flag must be Y/N",IF(K584&gt;ROUND(C584,0),"EPF wages &gt; Gross","OK")))))))</f>
        <v/>
      </c>
      <c r="R584" s="11" t="str">
        <f aca="false">IF($A584="","",TEXT($A584,"0")&amp;"#~#"&amp;UPPER(TRIM(B584))&amp;"#~#"&amp;ROUND(C584,0)&amp;"#~#"&amp;K584&amp;"#~#"&amp;L584&amp;"#~#"&amp;M584&amp;"#~#"&amp;N584&amp;"#~#"&amp;O584&amp;"#~#"&amp;P584&amp;"#~#"&amp;N(E584)&amp;"#~#"&amp;N(F584))</f>
        <v/>
      </c>
    </row>
    <row r="585" customFormat="false" ht="15" hidden="false" customHeight="false" outlineLevel="0" collapsed="false">
      <c r="A585" s="17"/>
      <c r="C585" s="18"/>
      <c r="D585" s="18"/>
      <c r="J585" s="19" t="str">
        <f aca="false">IF($A585="","",ROUND(MIN(D585,OldCeil)*DaysOld/DIM+MIN(D585,NewCeil)*DaysNew/DIM,0))</f>
        <v/>
      </c>
      <c r="K585" s="19" t="str">
        <f aca="false">IF($A585="","",IF(UPPER(H585)="Y",ROUND(D585,0),J585))</f>
        <v/>
      </c>
      <c r="L585" s="19" t="str">
        <f aca="false">IF($A585="","",IF(UPPER(G585)="N",0,J585))</f>
        <v/>
      </c>
      <c r="M585" s="19" t="str">
        <f aca="false">IF($A585="","",J585)</f>
        <v/>
      </c>
      <c r="N585" s="19" t="str">
        <f aca="false">IF($A585="","",ROUND(K585*EERate,0))</f>
        <v/>
      </c>
      <c r="O585" s="19" t="str">
        <f aca="false">IF($A585="","",ROUND(L585*EPSRate,0))</f>
        <v/>
      </c>
      <c r="P585" s="19" t="str">
        <f aca="false">IF($A585="","",N585-O585)</f>
        <v/>
      </c>
      <c r="Q585" s="11" t="str">
        <f aca="false">IF($A585="","",IF(LEN(TEXT($A585,"0"))&lt;&gt;12,"UAN not 12 digits",IF(TRIM(B585)="","Name missing",IF(N(E585)&gt;DIM,"NCP &gt; days in month",IF(AND(UPPER(G585)&lt;&gt;"Y",UPPER(G585)&lt;&gt;"N"),"EPS flag must be Y/N",IF(AND(UPPER(H585)&lt;&gt;"Y",UPPER(H585)&lt;&gt;"N"),"Full-wage flag must be Y/N",IF(K585&gt;ROUND(C585,0),"EPF wages &gt; Gross","OK")))))))</f>
        <v/>
      </c>
      <c r="R585" s="11" t="str">
        <f aca="false">IF($A585="","",TEXT($A585,"0")&amp;"#~#"&amp;UPPER(TRIM(B585))&amp;"#~#"&amp;ROUND(C585,0)&amp;"#~#"&amp;K585&amp;"#~#"&amp;L585&amp;"#~#"&amp;M585&amp;"#~#"&amp;N585&amp;"#~#"&amp;O585&amp;"#~#"&amp;P585&amp;"#~#"&amp;N(E585)&amp;"#~#"&amp;N(F585))</f>
        <v/>
      </c>
    </row>
    <row r="586" customFormat="false" ht="15" hidden="false" customHeight="false" outlineLevel="0" collapsed="false">
      <c r="A586" s="17"/>
      <c r="C586" s="18"/>
      <c r="D586" s="18"/>
      <c r="J586" s="19" t="str">
        <f aca="false">IF($A586="","",ROUND(MIN(D586,OldCeil)*DaysOld/DIM+MIN(D586,NewCeil)*DaysNew/DIM,0))</f>
        <v/>
      </c>
      <c r="K586" s="19" t="str">
        <f aca="false">IF($A586="","",IF(UPPER(H586)="Y",ROUND(D586,0),J586))</f>
        <v/>
      </c>
      <c r="L586" s="19" t="str">
        <f aca="false">IF($A586="","",IF(UPPER(G586)="N",0,J586))</f>
        <v/>
      </c>
      <c r="M586" s="19" t="str">
        <f aca="false">IF($A586="","",J586)</f>
        <v/>
      </c>
      <c r="N586" s="19" t="str">
        <f aca="false">IF($A586="","",ROUND(K586*EERate,0))</f>
        <v/>
      </c>
      <c r="O586" s="19" t="str">
        <f aca="false">IF($A586="","",ROUND(L586*EPSRate,0))</f>
        <v/>
      </c>
      <c r="P586" s="19" t="str">
        <f aca="false">IF($A586="","",N586-O586)</f>
        <v/>
      </c>
      <c r="Q586" s="11" t="str">
        <f aca="false">IF($A586="","",IF(LEN(TEXT($A586,"0"))&lt;&gt;12,"UAN not 12 digits",IF(TRIM(B586)="","Name missing",IF(N(E586)&gt;DIM,"NCP &gt; days in month",IF(AND(UPPER(G586)&lt;&gt;"Y",UPPER(G586)&lt;&gt;"N"),"EPS flag must be Y/N",IF(AND(UPPER(H586)&lt;&gt;"Y",UPPER(H586)&lt;&gt;"N"),"Full-wage flag must be Y/N",IF(K586&gt;ROUND(C586,0),"EPF wages &gt; Gross","OK")))))))</f>
        <v/>
      </c>
      <c r="R586" s="11" t="str">
        <f aca="false">IF($A586="","",TEXT($A586,"0")&amp;"#~#"&amp;UPPER(TRIM(B586))&amp;"#~#"&amp;ROUND(C586,0)&amp;"#~#"&amp;K586&amp;"#~#"&amp;L586&amp;"#~#"&amp;M586&amp;"#~#"&amp;N586&amp;"#~#"&amp;O586&amp;"#~#"&amp;P586&amp;"#~#"&amp;N(E586)&amp;"#~#"&amp;N(F586))</f>
        <v/>
      </c>
    </row>
    <row r="587" customFormat="false" ht="15" hidden="false" customHeight="false" outlineLevel="0" collapsed="false">
      <c r="A587" s="17"/>
      <c r="C587" s="18"/>
      <c r="D587" s="18"/>
      <c r="J587" s="19" t="str">
        <f aca="false">IF($A587="","",ROUND(MIN(D587,OldCeil)*DaysOld/DIM+MIN(D587,NewCeil)*DaysNew/DIM,0))</f>
        <v/>
      </c>
      <c r="K587" s="19" t="str">
        <f aca="false">IF($A587="","",IF(UPPER(H587)="Y",ROUND(D587,0),J587))</f>
        <v/>
      </c>
      <c r="L587" s="19" t="str">
        <f aca="false">IF($A587="","",IF(UPPER(G587)="N",0,J587))</f>
        <v/>
      </c>
      <c r="M587" s="19" t="str">
        <f aca="false">IF($A587="","",J587)</f>
        <v/>
      </c>
      <c r="N587" s="19" t="str">
        <f aca="false">IF($A587="","",ROUND(K587*EERate,0))</f>
        <v/>
      </c>
      <c r="O587" s="19" t="str">
        <f aca="false">IF($A587="","",ROUND(L587*EPSRate,0))</f>
        <v/>
      </c>
      <c r="P587" s="19" t="str">
        <f aca="false">IF($A587="","",N587-O587)</f>
        <v/>
      </c>
      <c r="Q587" s="11" t="str">
        <f aca="false">IF($A587="","",IF(LEN(TEXT($A587,"0"))&lt;&gt;12,"UAN not 12 digits",IF(TRIM(B587)="","Name missing",IF(N(E587)&gt;DIM,"NCP &gt; days in month",IF(AND(UPPER(G587)&lt;&gt;"Y",UPPER(G587)&lt;&gt;"N"),"EPS flag must be Y/N",IF(AND(UPPER(H587)&lt;&gt;"Y",UPPER(H587)&lt;&gt;"N"),"Full-wage flag must be Y/N",IF(K587&gt;ROUND(C587,0),"EPF wages &gt; Gross","OK")))))))</f>
        <v/>
      </c>
      <c r="R587" s="11" t="str">
        <f aca="false">IF($A587="","",TEXT($A587,"0")&amp;"#~#"&amp;UPPER(TRIM(B587))&amp;"#~#"&amp;ROUND(C587,0)&amp;"#~#"&amp;K587&amp;"#~#"&amp;L587&amp;"#~#"&amp;M587&amp;"#~#"&amp;N587&amp;"#~#"&amp;O587&amp;"#~#"&amp;P587&amp;"#~#"&amp;N(E587)&amp;"#~#"&amp;N(F587))</f>
        <v/>
      </c>
    </row>
    <row r="588" customFormat="false" ht="15" hidden="false" customHeight="false" outlineLevel="0" collapsed="false">
      <c r="A588" s="17"/>
      <c r="C588" s="18"/>
      <c r="D588" s="18"/>
      <c r="J588" s="19" t="str">
        <f aca="false">IF($A588="","",ROUND(MIN(D588,OldCeil)*DaysOld/DIM+MIN(D588,NewCeil)*DaysNew/DIM,0))</f>
        <v/>
      </c>
      <c r="K588" s="19" t="str">
        <f aca="false">IF($A588="","",IF(UPPER(H588)="Y",ROUND(D588,0),J588))</f>
        <v/>
      </c>
      <c r="L588" s="19" t="str">
        <f aca="false">IF($A588="","",IF(UPPER(G588)="N",0,J588))</f>
        <v/>
      </c>
      <c r="M588" s="19" t="str">
        <f aca="false">IF($A588="","",J588)</f>
        <v/>
      </c>
      <c r="N588" s="19" t="str">
        <f aca="false">IF($A588="","",ROUND(K588*EERate,0))</f>
        <v/>
      </c>
      <c r="O588" s="19" t="str">
        <f aca="false">IF($A588="","",ROUND(L588*EPSRate,0))</f>
        <v/>
      </c>
      <c r="P588" s="19" t="str">
        <f aca="false">IF($A588="","",N588-O588)</f>
        <v/>
      </c>
      <c r="Q588" s="11" t="str">
        <f aca="false">IF($A588="","",IF(LEN(TEXT($A588,"0"))&lt;&gt;12,"UAN not 12 digits",IF(TRIM(B588)="","Name missing",IF(N(E588)&gt;DIM,"NCP &gt; days in month",IF(AND(UPPER(G588)&lt;&gt;"Y",UPPER(G588)&lt;&gt;"N"),"EPS flag must be Y/N",IF(AND(UPPER(H588)&lt;&gt;"Y",UPPER(H588)&lt;&gt;"N"),"Full-wage flag must be Y/N",IF(K588&gt;ROUND(C588,0),"EPF wages &gt; Gross","OK")))))))</f>
        <v/>
      </c>
      <c r="R588" s="11" t="str">
        <f aca="false">IF($A588="","",TEXT($A588,"0")&amp;"#~#"&amp;UPPER(TRIM(B588))&amp;"#~#"&amp;ROUND(C588,0)&amp;"#~#"&amp;K588&amp;"#~#"&amp;L588&amp;"#~#"&amp;M588&amp;"#~#"&amp;N588&amp;"#~#"&amp;O588&amp;"#~#"&amp;P588&amp;"#~#"&amp;N(E588)&amp;"#~#"&amp;N(F588))</f>
        <v/>
      </c>
    </row>
    <row r="589" customFormat="false" ht="15" hidden="false" customHeight="false" outlineLevel="0" collapsed="false">
      <c r="A589" s="17"/>
      <c r="C589" s="18"/>
      <c r="D589" s="18"/>
      <c r="J589" s="19" t="str">
        <f aca="false">IF($A589="","",ROUND(MIN(D589,OldCeil)*DaysOld/DIM+MIN(D589,NewCeil)*DaysNew/DIM,0))</f>
        <v/>
      </c>
      <c r="K589" s="19" t="str">
        <f aca="false">IF($A589="","",IF(UPPER(H589)="Y",ROUND(D589,0),J589))</f>
        <v/>
      </c>
      <c r="L589" s="19" t="str">
        <f aca="false">IF($A589="","",IF(UPPER(G589)="N",0,J589))</f>
        <v/>
      </c>
      <c r="M589" s="19" t="str">
        <f aca="false">IF($A589="","",J589)</f>
        <v/>
      </c>
      <c r="N589" s="19" t="str">
        <f aca="false">IF($A589="","",ROUND(K589*EERate,0))</f>
        <v/>
      </c>
      <c r="O589" s="19" t="str">
        <f aca="false">IF($A589="","",ROUND(L589*EPSRate,0))</f>
        <v/>
      </c>
      <c r="P589" s="19" t="str">
        <f aca="false">IF($A589="","",N589-O589)</f>
        <v/>
      </c>
      <c r="Q589" s="11" t="str">
        <f aca="false">IF($A589="","",IF(LEN(TEXT($A589,"0"))&lt;&gt;12,"UAN not 12 digits",IF(TRIM(B589)="","Name missing",IF(N(E589)&gt;DIM,"NCP &gt; days in month",IF(AND(UPPER(G589)&lt;&gt;"Y",UPPER(G589)&lt;&gt;"N"),"EPS flag must be Y/N",IF(AND(UPPER(H589)&lt;&gt;"Y",UPPER(H589)&lt;&gt;"N"),"Full-wage flag must be Y/N",IF(K589&gt;ROUND(C589,0),"EPF wages &gt; Gross","OK")))))))</f>
        <v/>
      </c>
      <c r="R589" s="11" t="str">
        <f aca="false">IF($A589="","",TEXT($A589,"0")&amp;"#~#"&amp;UPPER(TRIM(B589))&amp;"#~#"&amp;ROUND(C589,0)&amp;"#~#"&amp;K589&amp;"#~#"&amp;L589&amp;"#~#"&amp;M589&amp;"#~#"&amp;N589&amp;"#~#"&amp;O589&amp;"#~#"&amp;P589&amp;"#~#"&amp;N(E589)&amp;"#~#"&amp;N(F589))</f>
        <v/>
      </c>
    </row>
    <row r="590" customFormat="false" ht="15" hidden="false" customHeight="false" outlineLevel="0" collapsed="false">
      <c r="A590" s="17"/>
      <c r="C590" s="18"/>
      <c r="D590" s="18"/>
      <c r="J590" s="19" t="str">
        <f aca="false">IF($A590="","",ROUND(MIN(D590,OldCeil)*DaysOld/DIM+MIN(D590,NewCeil)*DaysNew/DIM,0))</f>
        <v/>
      </c>
      <c r="K590" s="19" t="str">
        <f aca="false">IF($A590="","",IF(UPPER(H590)="Y",ROUND(D590,0),J590))</f>
        <v/>
      </c>
      <c r="L590" s="19" t="str">
        <f aca="false">IF($A590="","",IF(UPPER(G590)="N",0,J590))</f>
        <v/>
      </c>
      <c r="M590" s="19" t="str">
        <f aca="false">IF($A590="","",J590)</f>
        <v/>
      </c>
      <c r="N590" s="19" t="str">
        <f aca="false">IF($A590="","",ROUND(K590*EERate,0))</f>
        <v/>
      </c>
      <c r="O590" s="19" t="str">
        <f aca="false">IF($A590="","",ROUND(L590*EPSRate,0))</f>
        <v/>
      </c>
      <c r="P590" s="19" t="str">
        <f aca="false">IF($A590="","",N590-O590)</f>
        <v/>
      </c>
      <c r="Q590" s="11" t="str">
        <f aca="false">IF($A590="","",IF(LEN(TEXT($A590,"0"))&lt;&gt;12,"UAN not 12 digits",IF(TRIM(B590)="","Name missing",IF(N(E590)&gt;DIM,"NCP &gt; days in month",IF(AND(UPPER(G590)&lt;&gt;"Y",UPPER(G590)&lt;&gt;"N"),"EPS flag must be Y/N",IF(AND(UPPER(H590)&lt;&gt;"Y",UPPER(H590)&lt;&gt;"N"),"Full-wage flag must be Y/N",IF(K590&gt;ROUND(C590,0),"EPF wages &gt; Gross","OK")))))))</f>
        <v/>
      </c>
      <c r="R590" s="11" t="str">
        <f aca="false">IF($A590="","",TEXT($A590,"0")&amp;"#~#"&amp;UPPER(TRIM(B590))&amp;"#~#"&amp;ROUND(C590,0)&amp;"#~#"&amp;K590&amp;"#~#"&amp;L590&amp;"#~#"&amp;M590&amp;"#~#"&amp;N590&amp;"#~#"&amp;O590&amp;"#~#"&amp;P590&amp;"#~#"&amp;N(E590)&amp;"#~#"&amp;N(F590))</f>
        <v/>
      </c>
    </row>
    <row r="591" customFormat="false" ht="15" hidden="false" customHeight="false" outlineLevel="0" collapsed="false">
      <c r="A591" s="17"/>
      <c r="C591" s="18"/>
      <c r="D591" s="18"/>
      <c r="J591" s="19" t="str">
        <f aca="false">IF($A591="","",ROUND(MIN(D591,OldCeil)*DaysOld/DIM+MIN(D591,NewCeil)*DaysNew/DIM,0))</f>
        <v/>
      </c>
      <c r="K591" s="19" t="str">
        <f aca="false">IF($A591="","",IF(UPPER(H591)="Y",ROUND(D591,0),J591))</f>
        <v/>
      </c>
      <c r="L591" s="19" t="str">
        <f aca="false">IF($A591="","",IF(UPPER(G591)="N",0,J591))</f>
        <v/>
      </c>
      <c r="M591" s="19" t="str">
        <f aca="false">IF($A591="","",J591)</f>
        <v/>
      </c>
      <c r="N591" s="19" t="str">
        <f aca="false">IF($A591="","",ROUND(K591*EERate,0))</f>
        <v/>
      </c>
      <c r="O591" s="19" t="str">
        <f aca="false">IF($A591="","",ROUND(L591*EPSRate,0))</f>
        <v/>
      </c>
      <c r="P591" s="19" t="str">
        <f aca="false">IF($A591="","",N591-O591)</f>
        <v/>
      </c>
      <c r="Q591" s="11" t="str">
        <f aca="false">IF($A591="","",IF(LEN(TEXT($A591,"0"))&lt;&gt;12,"UAN not 12 digits",IF(TRIM(B591)="","Name missing",IF(N(E591)&gt;DIM,"NCP &gt; days in month",IF(AND(UPPER(G591)&lt;&gt;"Y",UPPER(G591)&lt;&gt;"N"),"EPS flag must be Y/N",IF(AND(UPPER(H591)&lt;&gt;"Y",UPPER(H591)&lt;&gt;"N"),"Full-wage flag must be Y/N",IF(K591&gt;ROUND(C591,0),"EPF wages &gt; Gross","OK")))))))</f>
        <v/>
      </c>
      <c r="R591" s="11" t="str">
        <f aca="false">IF($A591="","",TEXT($A591,"0")&amp;"#~#"&amp;UPPER(TRIM(B591))&amp;"#~#"&amp;ROUND(C591,0)&amp;"#~#"&amp;K591&amp;"#~#"&amp;L591&amp;"#~#"&amp;M591&amp;"#~#"&amp;N591&amp;"#~#"&amp;O591&amp;"#~#"&amp;P591&amp;"#~#"&amp;N(E591)&amp;"#~#"&amp;N(F591))</f>
        <v/>
      </c>
    </row>
    <row r="592" customFormat="false" ht="15" hidden="false" customHeight="false" outlineLevel="0" collapsed="false">
      <c r="A592" s="17"/>
      <c r="C592" s="18"/>
      <c r="D592" s="18"/>
      <c r="J592" s="19" t="str">
        <f aca="false">IF($A592="","",ROUND(MIN(D592,OldCeil)*DaysOld/DIM+MIN(D592,NewCeil)*DaysNew/DIM,0))</f>
        <v/>
      </c>
      <c r="K592" s="19" t="str">
        <f aca="false">IF($A592="","",IF(UPPER(H592)="Y",ROUND(D592,0),J592))</f>
        <v/>
      </c>
      <c r="L592" s="19" t="str">
        <f aca="false">IF($A592="","",IF(UPPER(G592)="N",0,J592))</f>
        <v/>
      </c>
      <c r="M592" s="19" t="str">
        <f aca="false">IF($A592="","",J592)</f>
        <v/>
      </c>
      <c r="N592" s="19" t="str">
        <f aca="false">IF($A592="","",ROUND(K592*EERate,0))</f>
        <v/>
      </c>
      <c r="O592" s="19" t="str">
        <f aca="false">IF($A592="","",ROUND(L592*EPSRate,0))</f>
        <v/>
      </c>
      <c r="P592" s="19" t="str">
        <f aca="false">IF($A592="","",N592-O592)</f>
        <v/>
      </c>
      <c r="Q592" s="11" t="str">
        <f aca="false">IF($A592="","",IF(LEN(TEXT($A592,"0"))&lt;&gt;12,"UAN not 12 digits",IF(TRIM(B592)="","Name missing",IF(N(E592)&gt;DIM,"NCP &gt; days in month",IF(AND(UPPER(G592)&lt;&gt;"Y",UPPER(G592)&lt;&gt;"N"),"EPS flag must be Y/N",IF(AND(UPPER(H592)&lt;&gt;"Y",UPPER(H592)&lt;&gt;"N"),"Full-wage flag must be Y/N",IF(K592&gt;ROUND(C592,0),"EPF wages &gt; Gross","OK")))))))</f>
        <v/>
      </c>
      <c r="R592" s="11" t="str">
        <f aca="false">IF($A592="","",TEXT($A592,"0")&amp;"#~#"&amp;UPPER(TRIM(B592))&amp;"#~#"&amp;ROUND(C592,0)&amp;"#~#"&amp;K592&amp;"#~#"&amp;L592&amp;"#~#"&amp;M592&amp;"#~#"&amp;N592&amp;"#~#"&amp;O592&amp;"#~#"&amp;P592&amp;"#~#"&amp;N(E592)&amp;"#~#"&amp;N(F592))</f>
        <v/>
      </c>
    </row>
    <row r="593" customFormat="false" ht="15" hidden="false" customHeight="false" outlineLevel="0" collapsed="false">
      <c r="A593" s="17"/>
      <c r="C593" s="18"/>
      <c r="D593" s="18"/>
      <c r="J593" s="19" t="str">
        <f aca="false">IF($A593="","",ROUND(MIN(D593,OldCeil)*DaysOld/DIM+MIN(D593,NewCeil)*DaysNew/DIM,0))</f>
        <v/>
      </c>
      <c r="K593" s="19" t="str">
        <f aca="false">IF($A593="","",IF(UPPER(H593)="Y",ROUND(D593,0),J593))</f>
        <v/>
      </c>
      <c r="L593" s="19" t="str">
        <f aca="false">IF($A593="","",IF(UPPER(G593)="N",0,J593))</f>
        <v/>
      </c>
      <c r="M593" s="19" t="str">
        <f aca="false">IF($A593="","",J593)</f>
        <v/>
      </c>
      <c r="N593" s="19" t="str">
        <f aca="false">IF($A593="","",ROUND(K593*EERate,0))</f>
        <v/>
      </c>
      <c r="O593" s="19" t="str">
        <f aca="false">IF($A593="","",ROUND(L593*EPSRate,0))</f>
        <v/>
      </c>
      <c r="P593" s="19" t="str">
        <f aca="false">IF($A593="","",N593-O593)</f>
        <v/>
      </c>
      <c r="Q593" s="11" t="str">
        <f aca="false">IF($A593="","",IF(LEN(TEXT($A593,"0"))&lt;&gt;12,"UAN not 12 digits",IF(TRIM(B593)="","Name missing",IF(N(E593)&gt;DIM,"NCP &gt; days in month",IF(AND(UPPER(G593)&lt;&gt;"Y",UPPER(G593)&lt;&gt;"N"),"EPS flag must be Y/N",IF(AND(UPPER(H593)&lt;&gt;"Y",UPPER(H593)&lt;&gt;"N"),"Full-wage flag must be Y/N",IF(K593&gt;ROUND(C593,0),"EPF wages &gt; Gross","OK")))))))</f>
        <v/>
      </c>
      <c r="R593" s="11" t="str">
        <f aca="false">IF($A593="","",TEXT($A593,"0")&amp;"#~#"&amp;UPPER(TRIM(B593))&amp;"#~#"&amp;ROUND(C593,0)&amp;"#~#"&amp;K593&amp;"#~#"&amp;L593&amp;"#~#"&amp;M593&amp;"#~#"&amp;N593&amp;"#~#"&amp;O593&amp;"#~#"&amp;P593&amp;"#~#"&amp;N(E593)&amp;"#~#"&amp;N(F593))</f>
        <v/>
      </c>
    </row>
    <row r="594" customFormat="false" ht="15" hidden="false" customHeight="false" outlineLevel="0" collapsed="false">
      <c r="A594" s="17"/>
      <c r="C594" s="18"/>
      <c r="D594" s="18"/>
      <c r="J594" s="19" t="str">
        <f aca="false">IF($A594="","",ROUND(MIN(D594,OldCeil)*DaysOld/DIM+MIN(D594,NewCeil)*DaysNew/DIM,0))</f>
        <v/>
      </c>
      <c r="K594" s="19" t="str">
        <f aca="false">IF($A594="","",IF(UPPER(H594)="Y",ROUND(D594,0),J594))</f>
        <v/>
      </c>
      <c r="L594" s="19" t="str">
        <f aca="false">IF($A594="","",IF(UPPER(G594)="N",0,J594))</f>
        <v/>
      </c>
      <c r="M594" s="19" t="str">
        <f aca="false">IF($A594="","",J594)</f>
        <v/>
      </c>
      <c r="N594" s="19" t="str">
        <f aca="false">IF($A594="","",ROUND(K594*EERate,0))</f>
        <v/>
      </c>
      <c r="O594" s="19" t="str">
        <f aca="false">IF($A594="","",ROUND(L594*EPSRate,0))</f>
        <v/>
      </c>
      <c r="P594" s="19" t="str">
        <f aca="false">IF($A594="","",N594-O594)</f>
        <v/>
      </c>
      <c r="Q594" s="11" t="str">
        <f aca="false">IF($A594="","",IF(LEN(TEXT($A594,"0"))&lt;&gt;12,"UAN not 12 digits",IF(TRIM(B594)="","Name missing",IF(N(E594)&gt;DIM,"NCP &gt; days in month",IF(AND(UPPER(G594)&lt;&gt;"Y",UPPER(G594)&lt;&gt;"N"),"EPS flag must be Y/N",IF(AND(UPPER(H594)&lt;&gt;"Y",UPPER(H594)&lt;&gt;"N"),"Full-wage flag must be Y/N",IF(K594&gt;ROUND(C594,0),"EPF wages &gt; Gross","OK")))))))</f>
        <v/>
      </c>
      <c r="R594" s="11" t="str">
        <f aca="false">IF($A594="","",TEXT($A594,"0")&amp;"#~#"&amp;UPPER(TRIM(B594))&amp;"#~#"&amp;ROUND(C594,0)&amp;"#~#"&amp;K594&amp;"#~#"&amp;L594&amp;"#~#"&amp;M594&amp;"#~#"&amp;N594&amp;"#~#"&amp;O594&amp;"#~#"&amp;P594&amp;"#~#"&amp;N(E594)&amp;"#~#"&amp;N(F594))</f>
        <v/>
      </c>
    </row>
    <row r="595" customFormat="false" ht="15" hidden="false" customHeight="false" outlineLevel="0" collapsed="false">
      <c r="A595" s="17"/>
      <c r="C595" s="18"/>
      <c r="D595" s="18"/>
      <c r="J595" s="19" t="str">
        <f aca="false">IF($A595="","",ROUND(MIN(D595,OldCeil)*DaysOld/DIM+MIN(D595,NewCeil)*DaysNew/DIM,0))</f>
        <v/>
      </c>
      <c r="K595" s="19" t="str">
        <f aca="false">IF($A595="","",IF(UPPER(H595)="Y",ROUND(D595,0),J595))</f>
        <v/>
      </c>
      <c r="L595" s="19" t="str">
        <f aca="false">IF($A595="","",IF(UPPER(G595)="N",0,J595))</f>
        <v/>
      </c>
      <c r="M595" s="19" t="str">
        <f aca="false">IF($A595="","",J595)</f>
        <v/>
      </c>
      <c r="N595" s="19" t="str">
        <f aca="false">IF($A595="","",ROUND(K595*EERate,0))</f>
        <v/>
      </c>
      <c r="O595" s="19" t="str">
        <f aca="false">IF($A595="","",ROUND(L595*EPSRate,0))</f>
        <v/>
      </c>
      <c r="P595" s="19" t="str">
        <f aca="false">IF($A595="","",N595-O595)</f>
        <v/>
      </c>
      <c r="Q595" s="11" t="str">
        <f aca="false">IF($A595="","",IF(LEN(TEXT($A595,"0"))&lt;&gt;12,"UAN not 12 digits",IF(TRIM(B595)="","Name missing",IF(N(E595)&gt;DIM,"NCP &gt; days in month",IF(AND(UPPER(G595)&lt;&gt;"Y",UPPER(G595)&lt;&gt;"N"),"EPS flag must be Y/N",IF(AND(UPPER(H595)&lt;&gt;"Y",UPPER(H595)&lt;&gt;"N"),"Full-wage flag must be Y/N",IF(K595&gt;ROUND(C595,0),"EPF wages &gt; Gross","OK")))))))</f>
        <v/>
      </c>
      <c r="R595" s="11" t="str">
        <f aca="false">IF($A595="","",TEXT($A595,"0")&amp;"#~#"&amp;UPPER(TRIM(B595))&amp;"#~#"&amp;ROUND(C595,0)&amp;"#~#"&amp;K595&amp;"#~#"&amp;L595&amp;"#~#"&amp;M595&amp;"#~#"&amp;N595&amp;"#~#"&amp;O595&amp;"#~#"&amp;P595&amp;"#~#"&amp;N(E595)&amp;"#~#"&amp;N(F595))</f>
        <v/>
      </c>
    </row>
    <row r="596" customFormat="false" ht="15" hidden="false" customHeight="false" outlineLevel="0" collapsed="false">
      <c r="A596" s="17"/>
      <c r="C596" s="18"/>
      <c r="D596" s="18"/>
      <c r="J596" s="19" t="str">
        <f aca="false">IF($A596="","",ROUND(MIN(D596,OldCeil)*DaysOld/DIM+MIN(D596,NewCeil)*DaysNew/DIM,0))</f>
        <v/>
      </c>
      <c r="K596" s="19" t="str">
        <f aca="false">IF($A596="","",IF(UPPER(H596)="Y",ROUND(D596,0),J596))</f>
        <v/>
      </c>
      <c r="L596" s="19" t="str">
        <f aca="false">IF($A596="","",IF(UPPER(G596)="N",0,J596))</f>
        <v/>
      </c>
      <c r="M596" s="19" t="str">
        <f aca="false">IF($A596="","",J596)</f>
        <v/>
      </c>
      <c r="N596" s="19" t="str">
        <f aca="false">IF($A596="","",ROUND(K596*EERate,0))</f>
        <v/>
      </c>
      <c r="O596" s="19" t="str">
        <f aca="false">IF($A596="","",ROUND(L596*EPSRate,0))</f>
        <v/>
      </c>
      <c r="P596" s="19" t="str">
        <f aca="false">IF($A596="","",N596-O596)</f>
        <v/>
      </c>
      <c r="Q596" s="11" t="str">
        <f aca="false">IF($A596="","",IF(LEN(TEXT($A596,"0"))&lt;&gt;12,"UAN not 12 digits",IF(TRIM(B596)="","Name missing",IF(N(E596)&gt;DIM,"NCP &gt; days in month",IF(AND(UPPER(G596)&lt;&gt;"Y",UPPER(G596)&lt;&gt;"N"),"EPS flag must be Y/N",IF(AND(UPPER(H596)&lt;&gt;"Y",UPPER(H596)&lt;&gt;"N"),"Full-wage flag must be Y/N",IF(K596&gt;ROUND(C596,0),"EPF wages &gt; Gross","OK")))))))</f>
        <v/>
      </c>
      <c r="R596" s="11" t="str">
        <f aca="false">IF($A596="","",TEXT($A596,"0")&amp;"#~#"&amp;UPPER(TRIM(B596))&amp;"#~#"&amp;ROUND(C596,0)&amp;"#~#"&amp;K596&amp;"#~#"&amp;L596&amp;"#~#"&amp;M596&amp;"#~#"&amp;N596&amp;"#~#"&amp;O596&amp;"#~#"&amp;P596&amp;"#~#"&amp;N(E596)&amp;"#~#"&amp;N(F596))</f>
        <v/>
      </c>
    </row>
    <row r="597" customFormat="false" ht="15" hidden="false" customHeight="false" outlineLevel="0" collapsed="false">
      <c r="A597" s="17"/>
      <c r="C597" s="18"/>
      <c r="D597" s="18"/>
      <c r="J597" s="19" t="str">
        <f aca="false">IF($A597="","",ROUND(MIN(D597,OldCeil)*DaysOld/DIM+MIN(D597,NewCeil)*DaysNew/DIM,0))</f>
        <v/>
      </c>
      <c r="K597" s="19" t="str">
        <f aca="false">IF($A597="","",IF(UPPER(H597)="Y",ROUND(D597,0),J597))</f>
        <v/>
      </c>
      <c r="L597" s="19" t="str">
        <f aca="false">IF($A597="","",IF(UPPER(G597)="N",0,J597))</f>
        <v/>
      </c>
      <c r="M597" s="19" t="str">
        <f aca="false">IF($A597="","",J597)</f>
        <v/>
      </c>
      <c r="N597" s="19" t="str">
        <f aca="false">IF($A597="","",ROUND(K597*EERate,0))</f>
        <v/>
      </c>
      <c r="O597" s="19" t="str">
        <f aca="false">IF($A597="","",ROUND(L597*EPSRate,0))</f>
        <v/>
      </c>
      <c r="P597" s="19" t="str">
        <f aca="false">IF($A597="","",N597-O597)</f>
        <v/>
      </c>
      <c r="Q597" s="11" t="str">
        <f aca="false">IF($A597="","",IF(LEN(TEXT($A597,"0"))&lt;&gt;12,"UAN not 12 digits",IF(TRIM(B597)="","Name missing",IF(N(E597)&gt;DIM,"NCP &gt; days in month",IF(AND(UPPER(G597)&lt;&gt;"Y",UPPER(G597)&lt;&gt;"N"),"EPS flag must be Y/N",IF(AND(UPPER(H597)&lt;&gt;"Y",UPPER(H597)&lt;&gt;"N"),"Full-wage flag must be Y/N",IF(K597&gt;ROUND(C597,0),"EPF wages &gt; Gross","OK")))))))</f>
        <v/>
      </c>
      <c r="R597" s="11" t="str">
        <f aca="false">IF($A597="","",TEXT($A597,"0")&amp;"#~#"&amp;UPPER(TRIM(B597))&amp;"#~#"&amp;ROUND(C597,0)&amp;"#~#"&amp;K597&amp;"#~#"&amp;L597&amp;"#~#"&amp;M597&amp;"#~#"&amp;N597&amp;"#~#"&amp;O597&amp;"#~#"&amp;P597&amp;"#~#"&amp;N(E597)&amp;"#~#"&amp;N(F597))</f>
        <v/>
      </c>
    </row>
    <row r="598" customFormat="false" ht="15" hidden="false" customHeight="false" outlineLevel="0" collapsed="false">
      <c r="A598" s="17"/>
      <c r="C598" s="18"/>
      <c r="D598" s="18"/>
      <c r="J598" s="19" t="str">
        <f aca="false">IF($A598="","",ROUND(MIN(D598,OldCeil)*DaysOld/DIM+MIN(D598,NewCeil)*DaysNew/DIM,0))</f>
        <v/>
      </c>
      <c r="K598" s="19" t="str">
        <f aca="false">IF($A598="","",IF(UPPER(H598)="Y",ROUND(D598,0),J598))</f>
        <v/>
      </c>
      <c r="L598" s="19" t="str">
        <f aca="false">IF($A598="","",IF(UPPER(G598)="N",0,J598))</f>
        <v/>
      </c>
      <c r="M598" s="19" t="str">
        <f aca="false">IF($A598="","",J598)</f>
        <v/>
      </c>
      <c r="N598" s="19" t="str">
        <f aca="false">IF($A598="","",ROUND(K598*EERate,0))</f>
        <v/>
      </c>
      <c r="O598" s="19" t="str">
        <f aca="false">IF($A598="","",ROUND(L598*EPSRate,0))</f>
        <v/>
      </c>
      <c r="P598" s="19" t="str">
        <f aca="false">IF($A598="","",N598-O598)</f>
        <v/>
      </c>
      <c r="Q598" s="11" t="str">
        <f aca="false">IF($A598="","",IF(LEN(TEXT($A598,"0"))&lt;&gt;12,"UAN not 12 digits",IF(TRIM(B598)="","Name missing",IF(N(E598)&gt;DIM,"NCP &gt; days in month",IF(AND(UPPER(G598)&lt;&gt;"Y",UPPER(G598)&lt;&gt;"N"),"EPS flag must be Y/N",IF(AND(UPPER(H598)&lt;&gt;"Y",UPPER(H598)&lt;&gt;"N"),"Full-wage flag must be Y/N",IF(K598&gt;ROUND(C598,0),"EPF wages &gt; Gross","OK")))))))</f>
        <v/>
      </c>
      <c r="R598" s="11" t="str">
        <f aca="false">IF($A598="","",TEXT($A598,"0")&amp;"#~#"&amp;UPPER(TRIM(B598))&amp;"#~#"&amp;ROUND(C598,0)&amp;"#~#"&amp;K598&amp;"#~#"&amp;L598&amp;"#~#"&amp;M598&amp;"#~#"&amp;N598&amp;"#~#"&amp;O598&amp;"#~#"&amp;P598&amp;"#~#"&amp;N(E598)&amp;"#~#"&amp;N(F598))</f>
        <v/>
      </c>
    </row>
    <row r="599" customFormat="false" ht="15" hidden="false" customHeight="false" outlineLevel="0" collapsed="false">
      <c r="A599" s="17"/>
      <c r="C599" s="18"/>
      <c r="D599" s="18"/>
      <c r="J599" s="19" t="str">
        <f aca="false">IF($A599="","",ROUND(MIN(D599,OldCeil)*DaysOld/DIM+MIN(D599,NewCeil)*DaysNew/DIM,0))</f>
        <v/>
      </c>
      <c r="K599" s="19" t="str">
        <f aca="false">IF($A599="","",IF(UPPER(H599)="Y",ROUND(D599,0),J599))</f>
        <v/>
      </c>
      <c r="L599" s="19" t="str">
        <f aca="false">IF($A599="","",IF(UPPER(G599)="N",0,J599))</f>
        <v/>
      </c>
      <c r="M599" s="19" t="str">
        <f aca="false">IF($A599="","",J599)</f>
        <v/>
      </c>
      <c r="N599" s="19" t="str">
        <f aca="false">IF($A599="","",ROUND(K599*EERate,0))</f>
        <v/>
      </c>
      <c r="O599" s="19" t="str">
        <f aca="false">IF($A599="","",ROUND(L599*EPSRate,0))</f>
        <v/>
      </c>
      <c r="P599" s="19" t="str">
        <f aca="false">IF($A599="","",N599-O599)</f>
        <v/>
      </c>
      <c r="Q599" s="11" t="str">
        <f aca="false">IF($A599="","",IF(LEN(TEXT($A599,"0"))&lt;&gt;12,"UAN not 12 digits",IF(TRIM(B599)="","Name missing",IF(N(E599)&gt;DIM,"NCP &gt; days in month",IF(AND(UPPER(G599)&lt;&gt;"Y",UPPER(G599)&lt;&gt;"N"),"EPS flag must be Y/N",IF(AND(UPPER(H599)&lt;&gt;"Y",UPPER(H599)&lt;&gt;"N"),"Full-wage flag must be Y/N",IF(K599&gt;ROUND(C599,0),"EPF wages &gt; Gross","OK")))))))</f>
        <v/>
      </c>
      <c r="R599" s="11" t="str">
        <f aca="false">IF($A599="","",TEXT($A599,"0")&amp;"#~#"&amp;UPPER(TRIM(B599))&amp;"#~#"&amp;ROUND(C599,0)&amp;"#~#"&amp;K599&amp;"#~#"&amp;L599&amp;"#~#"&amp;M599&amp;"#~#"&amp;N599&amp;"#~#"&amp;O599&amp;"#~#"&amp;P599&amp;"#~#"&amp;N(E599)&amp;"#~#"&amp;N(F599))</f>
        <v/>
      </c>
    </row>
    <row r="600" customFormat="false" ht="15" hidden="false" customHeight="false" outlineLevel="0" collapsed="false">
      <c r="A600" s="17"/>
      <c r="C600" s="18"/>
      <c r="D600" s="18"/>
      <c r="J600" s="19" t="str">
        <f aca="false">IF($A600="","",ROUND(MIN(D600,OldCeil)*DaysOld/DIM+MIN(D600,NewCeil)*DaysNew/DIM,0))</f>
        <v/>
      </c>
      <c r="K600" s="19" t="str">
        <f aca="false">IF($A600="","",IF(UPPER(H600)="Y",ROUND(D600,0),J600))</f>
        <v/>
      </c>
      <c r="L600" s="19" t="str">
        <f aca="false">IF($A600="","",IF(UPPER(G600)="N",0,J600))</f>
        <v/>
      </c>
      <c r="M600" s="19" t="str">
        <f aca="false">IF($A600="","",J600)</f>
        <v/>
      </c>
      <c r="N600" s="19" t="str">
        <f aca="false">IF($A600="","",ROUND(K600*EERate,0))</f>
        <v/>
      </c>
      <c r="O600" s="19" t="str">
        <f aca="false">IF($A600="","",ROUND(L600*EPSRate,0))</f>
        <v/>
      </c>
      <c r="P600" s="19" t="str">
        <f aca="false">IF($A600="","",N600-O600)</f>
        <v/>
      </c>
      <c r="Q600" s="11" t="str">
        <f aca="false">IF($A600="","",IF(LEN(TEXT($A600,"0"))&lt;&gt;12,"UAN not 12 digits",IF(TRIM(B600)="","Name missing",IF(N(E600)&gt;DIM,"NCP &gt; days in month",IF(AND(UPPER(G600)&lt;&gt;"Y",UPPER(G600)&lt;&gt;"N"),"EPS flag must be Y/N",IF(AND(UPPER(H600)&lt;&gt;"Y",UPPER(H600)&lt;&gt;"N"),"Full-wage flag must be Y/N",IF(K600&gt;ROUND(C600,0),"EPF wages &gt; Gross","OK")))))))</f>
        <v/>
      </c>
      <c r="R600" s="11" t="str">
        <f aca="false">IF($A600="","",TEXT($A600,"0")&amp;"#~#"&amp;UPPER(TRIM(B600))&amp;"#~#"&amp;ROUND(C600,0)&amp;"#~#"&amp;K600&amp;"#~#"&amp;L600&amp;"#~#"&amp;M600&amp;"#~#"&amp;N600&amp;"#~#"&amp;O600&amp;"#~#"&amp;P600&amp;"#~#"&amp;N(E600)&amp;"#~#"&amp;N(F600))</f>
        <v/>
      </c>
    </row>
    <row r="601" customFormat="false" ht="15" hidden="false" customHeight="false" outlineLevel="0" collapsed="false">
      <c r="A601" s="17"/>
      <c r="C601" s="18"/>
      <c r="D601" s="18"/>
      <c r="J601" s="19" t="str">
        <f aca="false">IF($A601="","",ROUND(MIN(D601,OldCeil)*DaysOld/DIM+MIN(D601,NewCeil)*DaysNew/DIM,0))</f>
        <v/>
      </c>
      <c r="K601" s="19" t="str">
        <f aca="false">IF($A601="","",IF(UPPER(H601)="Y",ROUND(D601,0),J601))</f>
        <v/>
      </c>
      <c r="L601" s="19" t="str">
        <f aca="false">IF($A601="","",IF(UPPER(G601)="N",0,J601))</f>
        <v/>
      </c>
      <c r="M601" s="19" t="str">
        <f aca="false">IF($A601="","",J601)</f>
        <v/>
      </c>
      <c r="N601" s="19" t="str">
        <f aca="false">IF($A601="","",ROUND(K601*EERate,0))</f>
        <v/>
      </c>
      <c r="O601" s="19" t="str">
        <f aca="false">IF($A601="","",ROUND(L601*EPSRate,0))</f>
        <v/>
      </c>
      <c r="P601" s="19" t="str">
        <f aca="false">IF($A601="","",N601-O601)</f>
        <v/>
      </c>
      <c r="Q601" s="11" t="str">
        <f aca="false">IF($A601="","",IF(LEN(TEXT($A601,"0"))&lt;&gt;12,"UAN not 12 digits",IF(TRIM(B601)="","Name missing",IF(N(E601)&gt;DIM,"NCP &gt; days in month",IF(AND(UPPER(G601)&lt;&gt;"Y",UPPER(G601)&lt;&gt;"N"),"EPS flag must be Y/N",IF(AND(UPPER(H601)&lt;&gt;"Y",UPPER(H601)&lt;&gt;"N"),"Full-wage flag must be Y/N",IF(K601&gt;ROUND(C601,0),"EPF wages &gt; Gross","OK")))))))</f>
        <v/>
      </c>
      <c r="R601" s="11" t="str">
        <f aca="false">IF($A601="","",TEXT($A601,"0")&amp;"#~#"&amp;UPPER(TRIM(B601))&amp;"#~#"&amp;ROUND(C601,0)&amp;"#~#"&amp;K601&amp;"#~#"&amp;L601&amp;"#~#"&amp;M601&amp;"#~#"&amp;N601&amp;"#~#"&amp;O601&amp;"#~#"&amp;P601&amp;"#~#"&amp;N(E601)&amp;"#~#"&amp;N(F601))</f>
        <v/>
      </c>
    </row>
    <row r="602" customFormat="false" ht="15" hidden="false" customHeight="false" outlineLevel="0" collapsed="false">
      <c r="A602" s="17"/>
      <c r="C602" s="18"/>
      <c r="D602" s="18"/>
      <c r="J602" s="19" t="str">
        <f aca="false">IF($A602="","",ROUND(MIN(D602,OldCeil)*DaysOld/DIM+MIN(D602,NewCeil)*DaysNew/DIM,0))</f>
        <v/>
      </c>
      <c r="K602" s="19" t="str">
        <f aca="false">IF($A602="","",IF(UPPER(H602)="Y",ROUND(D602,0),J602))</f>
        <v/>
      </c>
      <c r="L602" s="19" t="str">
        <f aca="false">IF($A602="","",IF(UPPER(G602)="N",0,J602))</f>
        <v/>
      </c>
      <c r="M602" s="19" t="str">
        <f aca="false">IF($A602="","",J602)</f>
        <v/>
      </c>
      <c r="N602" s="19" t="str">
        <f aca="false">IF($A602="","",ROUND(K602*EERate,0))</f>
        <v/>
      </c>
      <c r="O602" s="19" t="str">
        <f aca="false">IF($A602="","",ROUND(L602*EPSRate,0))</f>
        <v/>
      </c>
      <c r="P602" s="19" t="str">
        <f aca="false">IF($A602="","",N602-O602)</f>
        <v/>
      </c>
      <c r="Q602" s="11" t="str">
        <f aca="false">IF($A602="","",IF(LEN(TEXT($A602,"0"))&lt;&gt;12,"UAN not 12 digits",IF(TRIM(B602)="","Name missing",IF(N(E602)&gt;DIM,"NCP &gt; days in month",IF(AND(UPPER(G602)&lt;&gt;"Y",UPPER(G602)&lt;&gt;"N"),"EPS flag must be Y/N",IF(AND(UPPER(H602)&lt;&gt;"Y",UPPER(H602)&lt;&gt;"N"),"Full-wage flag must be Y/N",IF(K602&gt;ROUND(C602,0),"EPF wages &gt; Gross","OK")))))))</f>
        <v/>
      </c>
      <c r="R602" s="11" t="str">
        <f aca="false">IF($A602="","",TEXT($A602,"0")&amp;"#~#"&amp;UPPER(TRIM(B602))&amp;"#~#"&amp;ROUND(C602,0)&amp;"#~#"&amp;K602&amp;"#~#"&amp;L602&amp;"#~#"&amp;M602&amp;"#~#"&amp;N602&amp;"#~#"&amp;O602&amp;"#~#"&amp;P602&amp;"#~#"&amp;N(E602)&amp;"#~#"&amp;N(F602))</f>
        <v/>
      </c>
    </row>
    <row r="603" customFormat="false" ht="15" hidden="false" customHeight="false" outlineLevel="0" collapsed="false">
      <c r="A603" s="17"/>
      <c r="C603" s="18"/>
      <c r="D603" s="18"/>
      <c r="J603" s="19" t="str">
        <f aca="false">IF($A603="","",ROUND(MIN(D603,OldCeil)*DaysOld/DIM+MIN(D603,NewCeil)*DaysNew/DIM,0))</f>
        <v/>
      </c>
      <c r="K603" s="19" t="str">
        <f aca="false">IF($A603="","",IF(UPPER(H603)="Y",ROUND(D603,0),J603))</f>
        <v/>
      </c>
      <c r="L603" s="19" t="str">
        <f aca="false">IF($A603="","",IF(UPPER(G603)="N",0,J603))</f>
        <v/>
      </c>
      <c r="M603" s="19" t="str">
        <f aca="false">IF($A603="","",J603)</f>
        <v/>
      </c>
      <c r="N603" s="19" t="str">
        <f aca="false">IF($A603="","",ROUND(K603*EERate,0))</f>
        <v/>
      </c>
      <c r="O603" s="19" t="str">
        <f aca="false">IF($A603="","",ROUND(L603*EPSRate,0))</f>
        <v/>
      </c>
      <c r="P603" s="19" t="str">
        <f aca="false">IF($A603="","",N603-O603)</f>
        <v/>
      </c>
      <c r="Q603" s="11" t="str">
        <f aca="false">IF($A603="","",IF(LEN(TEXT($A603,"0"))&lt;&gt;12,"UAN not 12 digits",IF(TRIM(B603)="","Name missing",IF(N(E603)&gt;DIM,"NCP &gt; days in month",IF(AND(UPPER(G603)&lt;&gt;"Y",UPPER(G603)&lt;&gt;"N"),"EPS flag must be Y/N",IF(AND(UPPER(H603)&lt;&gt;"Y",UPPER(H603)&lt;&gt;"N"),"Full-wage flag must be Y/N",IF(K603&gt;ROUND(C603,0),"EPF wages &gt; Gross","OK")))))))</f>
        <v/>
      </c>
      <c r="R603" s="11" t="str">
        <f aca="false">IF($A603="","",TEXT($A603,"0")&amp;"#~#"&amp;UPPER(TRIM(B603))&amp;"#~#"&amp;ROUND(C603,0)&amp;"#~#"&amp;K603&amp;"#~#"&amp;L603&amp;"#~#"&amp;M603&amp;"#~#"&amp;N603&amp;"#~#"&amp;O603&amp;"#~#"&amp;P603&amp;"#~#"&amp;N(E603)&amp;"#~#"&amp;N(F603))</f>
        <v/>
      </c>
    </row>
    <row r="604" customFormat="false" ht="15" hidden="false" customHeight="false" outlineLevel="0" collapsed="false">
      <c r="A604" s="17"/>
      <c r="C604" s="18"/>
      <c r="D604" s="18"/>
      <c r="J604" s="19" t="str">
        <f aca="false">IF($A604="","",ROUND(MIN(D604,OldCeil)*DaysOld/DIM+MIN(D604,NewCeil)*DaysNew/DIM,0))</f>
        <v/>
      </c>
      <c r="K604" s="19" t="str">
        <f aca="false">IF($A604="","",IF(UPPER(H604)="Y",ROUND(D604,0),J604))</f>
        <v/>
      </c>
      <c r="L604" s="19" t="str">
        <f aca="false">IF($A604="","",IF(UPPER(G604)="N",0,J604))</f>
        <v/>
      </c>
      <c r="M604" s="19" t="str">
        <f aca="false">IF($A604="","",J604)</f>
        <v/>
      </c>
      <c r="N604" s="19" t="str">
        <f aca="false">IF($A604="","",ROUND(K604*EERate,0))</f>
        <v/>
      </c>
      <c r="O604" s="19" t="str">
        <f aca="false">IF($A604="","",ROUND(L604*EPSRate,0))</f>
        <v/>
      </c>
      <c r="P604" s="19" t="str">
        <f aca="false">IF($A604="","",N604-O604)</f>
        <v/>
      </c>
      <c r="Q604" s="11" t="str">
        <f aca="false">IF($A604="","",IF(LEN(TEXT($A604,"0"))&lt;&gt;12,"UAN not 12 digits",IF(TRIM(B604)="","Name missing",IF(N(E604)&gt;DIM,"NCP &gt; days in month",IF(AND(UPPER(G604)&lt;&gt;"Y",UPPER(G604)&lt;&gt;"N"),"EPS flag must be Y/N",IF(AND(UPPER(H604)&lt;&gt;"Y",UPPER(H604)&lt;&gt;"N"),"Full-wage flag must be Y/N",IF(K604&gt;ROUND(C604,0),"EPF wages &gt; Gross","OK")))))))</f>
        <v/>
      </c>
      <c r="R604" s="11" t="str">
        <f aca="false">IF($A604="","",TEXT($A604,"0")&amp;"#~#"&amp;UPPER(TRIM(B604))&amp;"#~#"&amp;ROUND(C604,0)&amp;"#~#"&amp;K604&amp;"#~#"&amp;L604&amp;"#~#"&amp;M604&amp;"#~#"&amp;N604&amp;"#~#"&amp;O604&amp;"#~#"&amp;P604&amp;"#~#"&amp;N(E604)&amp;"#~#"&amp;N(F604))</f>
        <v/>
      </c>
    </row>
    <row r="605" customFormat="false" ht="15" hidden="false" customHeight="false" outlineLevel="0" collapsed="false">
      <c r="A605" s="17"/>
      <c r="C605" s="18"/>
      <c r="D605" s="18"/>
      <c r="J605" s="19" t="str">
        <f aca="false">IF($A605="","",ROUND(MIN(D605,OldCeil)*DaysOld/DIM+MIN(D605,NewCeil)*DaysNew/DIM,0))</f>
        <v/>
      </c>
      <c r="K605" s="19" t="str">
        <f aca="false">IF($A605="","",IF(UPPER(H605)="Y",ROUND(D605,0),J605))</f>
        <v/>
      </c>
      <c r="L605" s="19" t="str">
        <f aca="false">IF($A605="","",IF(UPPER(G605)="N",0,J605))</f>
        <v/>
      </c>
      <c r="M605" s="19" t="str">
        <f aca="false">IF($A605="","",J605)</f>
        <v/>
      </c>
      <c r="N605" s="19" t="str">
        <f aca="false">IF($A605="","",ROUND(K605*EERate,0))</f>
        <v/>
      </c>
      <c r="O605" s="19" t="str">
        <f aca="false">IF($A605="","",ROUND(L605*EPSRate,0))</f>
        <v/>
      </c>
      <c r="P605" s="19" t="str">
        <f aca="false">IF($A605="","",N605-O605)</f>
        <v/>
      </c>
      <c r="Q605" s="11" t="str">
        <f aca="false">IF($A605="","",IF(LEN(TEXT($A605,"0"))&lt;&gt;12,"UAN not 12 digits",IF(TRIM(B605)="","Name missing",IF(N(E605)&gt;DIM,"NCP &gt; days in month",IF(AND(UPPER(G605)&lt;&gt;"Y",UPPER(G605)&lt;&gt;"N"),"EPS flag must be Y/N",IF(AND(UPPER(H605)&lt;&gt;"Y",UPPER(H605)&lt;&gt;"N"),"Full-wage flag must be Y/N",IF(K605&gt;ROUND(C605,0),"EPF wages &gt; Gross","OK")))))))</f>
        <v/>
      </c>
      <c r="R605" s="11" t="str">
        <f aca="false">IF($A605="","",TEXT($A605,"0")&amp;"#~#"&amp;UPPER(TRIM(B605))&amp;"#~#"&amp;ROUND(C605,0)&amp;"#~#"&amp;K605&amp;"#~#"&amp;L605&amp;"#~#"&amp;M605&amp;"#~#"&amp;N605&amp;"#~#"&amp;O605&amp;"#~#"&amp;P605&amp;"#~#"&amp;N(E605)&amp;"#~#"&amp;N(F605))</f>
        <v/>
      </c>
    </row>
    <row r="606" customFormat="false" ht="15" hidden="false" customHeight="false" outlineLevel="0" collapsed="false">
      <c r="A606" s="17"/>
      <c r="C606" s="18"/>
      <c r="D606" s="18"/>
      <c r="J606" s="19" t="str">
        <f aca="false">IF($A606="","",ROUND(MIN(D606,OldCeil)*DaysOld/DIM+MIN(D606,NewCeil)*DaysNew/DIM,0))</f>
        <v/>
      </c>
      <c r="K606" s="19" t="str">
        <f aca="false">IF($A606="","",IF(UPPER(H606)="Y",ROUND(D606,0),J606))</f>
        <v/>
      </c>
      <c r="L606" s="19" t="str">
        <f aca="false">IF($A606="","",IF(UPPER(G606)="N",0,J606))</f>
        <v/>
      </c>
      <c r="M606" s="19" t="str">
        <f aca="false">IF($A606="","",J606)</f>
        <v/>
      </c>
      <c r="N606" s="19" t="str">
        <f aca="false">IF($A606="","",ROUND(K606*EERate,0))</f>
        <v/>
      </c>
      <c r="O606" s="19" t="str">
        <f aca="false">IF($A606="","",ROUND(L606*EPSRate,0))</f>
        <v/>
      </c>
      <c r="P606" s="19" t="str">
        <f aca="false">IF($A606="","",N606-O606)</f>
        <v/>
      </c>
      <c r="Q606" s="11" t="str">
        <f aca="false">IF($A606="","",IF(LEN(TEXT($A606,"0"))&lt;&gt;12,"UAN not 12 digits",IF(TRIM(B606)="","Name missing",IF(N(E606)&gt;DIM,"NCP &gt; days in month",IF(AND(UPPER(G606)&lt;&gt;"Y",UPPER(G606)&lt;&gt;"N"),"EPS flag must be Y/N",IF(AND(UPPER(H606)&lt;&gt;"Y",UPPER(H606)&lt;&gt;"N"),"Full-wage flag must be Y/N",IF(K606&gt;ROUND(C606,0),"EPF wages &gt; Gross","OK")))))))</f>
        <v/>
      </c>
      <c r="R606" s="11" t="str">
        <f aca="false">IF($A606="","",TEXT($A606,"0")&amp;"#~#"&amp;UPPER(TRIM(B606))&amp;"#~#"&amp;ROUND(C606,0)&amp;"#~#"&amp;K606&amp;"#~#"&amp;L606&amp;"#~#"&amp;M606&amp;"#~#"&amp;N606&amp;"#~#"&amp;O606&amp;"#~#"&amp;P606&amp;"#~#"&amp;N(E606)&amp;"#~#"&amp;N(F606))</f>
        <v/>
      </c>
    </row>
    <row r="607" customFormat="false" ht="15" hidden="false" customHeight="false" outlineLevel="0" collapsed="false">
      <c r="A607" s="17"/>
      <c r="C607" s="18"/>
      <c r="D607" s="18"/>
      <c r="J607" s="19" t="str">
        <f aca="false">IF($A607="","",ROUND(MIN(D607,OldCeil)*DaysOld/DIM+MIN(D607,NewCeil)*DaysNew/DIM,0))</f>
        <v/>
      </c>
      <c r="K607" s="19" t="str">
        <f aca="false">IF($A607="","",IF(UPPER(H607)="Y",ROUND(D607,0),J607))</f>
        <v/>
      </c>
      <c r="L607" s="19" t="str">
        <f aca="false">IF($A607="","",IF(UPPER(G607)="N",0,J607))</f>
        <v/>
      </c>
      <c r="M607" s="19" t="str">
        <f aca="false">IF($A607="","",J607)</f>
        <v/>
      </c>
      <c r="N607" s="19" t="str">
        <f aca="false">IF($A607="","",ROUND(K607*EERate,0))</f>
        <v/>
      </c>
      <c r="O607" s="19" t="str">
        <f aca="false">IF($A607="","",ROUND(L607*EPSRate,0))</f>
        <v/>
      </c>
      <c r="P607" s="19" t="str">
        <f aca="false">IF($A607="","",N607-O607)</f>
        <v/>
      </c>
      <c r="Q607" s="11" t="str">
        <f aca="false">IF($A607="","",IF(LEN(TEXT($A607,"0"))&lt;&gt;12,"UAN not 12 digits",IF(TRIM(B607)="","Name missing",IF(N(E607)&gt;DIM,"NCP &gt; days in month",IF(AND(UPPER(G607)&lt;&gt;"Y",UPPER(G607)&lt;&gt;"N"),"EPS flag must be Y/N",IF(AND(UPPER(H607)&lt;&gt;"Y",UPPER(H607)&lt;&gt;"N"),"Full-wage flag must be Y/N",IF(K607&gt;ROUND(C607,0),"EPF wages &gt; Gross","OK")))))))</f>
        <v/>
      </c>
      <c r="R607" s="11" t="str">
        <f aca="false">IF($A607="","",TEXT($A607,"0")&amp;"#~#"&amp;UPPER(TRIM(B607))&amp;"#~#"&amp;ROUND(C607,0)&amp;"#~#"&amp;K607&amp;"#~#"&amp;L607&amp;"#~#"&amp;M607&amp;"#~#"&amp;N607&amp;"#~#"&amp;O607&amp;"#~#"&amp;P607&amp;"#~#"&amp;N(E607)&amp;"#~#"&amp;N(F607))</f>
        <v/>
      </c>
    </row>
    <row r="608" customFormat="false" ht="15" hidden="false" customHeight="false" outlineLevel="0" collapsed="false">
      <c r="A608" s="17"/>
      <c r="C608" s="18"/>
      <c r="D608" s="18"/>
      <c r="J608" s="19" t="str">
        <f aca="false">IF($A608="","",ROUND(MIN(D608,OldCeil)*DaysOld/DIM+MIN(D608,NewCeil)*DaysNew/DIM,0))</f>
        <v/>
      </c>
      <c r="K608" s="19" t="str">
        <f aca="false">IF($A608="","",IF(UPPER(H608)="Y",ROUND(D608,0),J608))</f>
        <v/>
      </c>
      <c r="L608" s="19" t="str">
        <f aca="false">IF($A608="","",IF(UPPER(G608)="N",0,J608))</f>
        <v/>
      </c>
      <c r="M608" s="19" t="str">
        <f aca="false">IF($A608="","",J608)</f>
        <v/>
      </c>
      <c r="N608" s="19" t="str">
        <f aca="false">IF($A608="","",ROUND(K608*EERate,0))</f>
        <v/>
      </c>
      <c r="O608" s="19" t="str">
        <f aca="false">IF($A608="","",ROUND(L608*EPSRate,0))</f>
        <v/>
      </c>
      <c r="P608" s="19" t="str">
        <f aca="false">IF($A608="","",N608-O608)</f>
        <v/>
      </c>
      <c r="Q608" s="11" t="str">
        <f aca="false">IF($A608="","",IF(LEN(TEXT($A608,"0"))&lt;&gt;12,"UAN not 12 digits",IF(TRIM(B608)="","Name missing",IF(N(E608)&gt;DIM,"NCP &gt; days in month",IF(AND(UPPER(G608)&lt;&gt;"Y",UPPER(G608)&lt;&gt;"N"),"EPS flag must be Y/N",IF(AND(UPPER(H608)&lt;&gt;"Y",UPPER(H608)&lt;&gt;"N"),"Full-wage flag must be Y/N",IF(K608&gt;ROUND(C608,0),"EPF wages &gt; Gross","OK")))))))</f>
        <v/>
      </c>
      <c r="R608" s="11" t="str">
        <f aca="false">IF($A608="","",TEXT($A608,"0")&amp;"#~#"&amp;UPPER(TRIM(B608))&amp;"#~#"&amp;ROUND(C608,0)&amp;"#~#"&amp;K608&amp;"#~#"&amp;L608&amp;"#~#"&amp;M608&amp;"#~#"&amp;N608&amp;"#~#"&amp;O608&amp;"#~#"&amp;P608&amp;"#~#"&amp;N(E608)&amp;"#~#"&amp;N(F608))</f>
        <v/>
      </c>
    </row>
    <row r="609" customFormat="false" ht="15" hidden="false" customHeight="false" outlineLevel="0" collapsed="false">
      <c r="A609" s="17"/>
      <c r="C609" s="18"/>
      <c r="D609" s="18"/>
      <c r="J609" s="19" t="str">
        <f aca="false">IF($A609="","",ROUND(MIN(D609,OldCeil)*DaysOld/DIM+MIN(D609,NewCeil)*DaysNew/DIM,0))</f>
        <v/>
      </c>
      <c r="K609" s="19" t="str">
        <f aca="false">IF($A609="","",IF(UPPER(H609)="Y",ROUND(D609,0),J609))</f>
        <v/>
      </c>
      <c r="L609" s="19" t="str">
        <f aca="false">IF($A609="","",IF(UPPER(G609)="N",0,J609))</f>
        <v/>
      </c>
      <c r="M609" s="19" t="str">
        <f aca="false">IF($A609="","",J609)</f>
        <v/>
      </c>
      <c r="N609" s="19" t="str">
        <f aca="false">IF($A609="","",ROUND(K609*EERate,0))</f>
        <v/>
      </c>
      <c r="O609" s="19" t="str">
        <f aca="false">IF($A609="","",ROUND(L609*EPSRate,0))</f>
        <v/>
      </c>
      <c r="P609" s="19" t="str">
        <f aca="false">IF($A609="","",N609-O609)</f>
        <v/>
      </c>
      <c r="Q609" s="11" t="str">
        <f aca="false">IF($A609="","",IF(LEN(TEXT($A609,"0"))&lt;&gt;12,"UAN not 12 digits",IF(TRIM(B609)="","Name missing",IF(N(E609)&gt;DIM,"NCP &gt; days in month",IF(AND(UPPER(G609)&lt;&gt;"Y",UPPER(G609)&lt;&gt;"N"),"EPS flag must be Y/N",IF(AND(UPPER(H609)&lt;&gt;"Y",UPPER(H609)&lt;&gt;"N"),"Full-wage flag must be Y/N",IF(K609&gt;ROUND(C609,0),"EPF wages &gt; Gross","OK")))))))</f>
        <v/>
      </c>
      <c r="R609" s="11" t="str">
        <f aca="false">IF($A609="","",TEXT($A609,"0")&amp;"#~#"&amp;UPPER(TRIM(B609))&amp;"#~#"&amp;ROUND(C609,0)&amp;"#~#"&amp;K609&amp;"#~#"&amp;L609&amp;"#~#"&amp;M609&amp;"#~#"&amp;N609&amp;"#~#"&amp;O609&amp;"#~#"&amp;P609&amp;"#~#"&amp;N(E609)&amp;"#~#"&amp;N(F609))</f>
        <v/>
      </c>
    </row>
    <row r="610" customFormat="false" ht="15" hidden="false" customHeight="false" outlineLevel="0" collapsed="false">
      <c r="A610" s="17"/>
      <c r="C610" s="18"/>
      <c r="D610" s="18"/>
      <c r="J610" s="19" t="str">
        <f aca="false">IF($A610="","",ROUND(MIN(D610,OldCeil)*DaysOld/DIM+MIN(D610,NewCeil)*DaysNew/DIM,0))</f>
        <v/>
      </c>
      <c r="K610" s="19" t="str">
        <f aca="false">IF($A610="","",IF(UPPER(H610)="Y",ROUND(D610,0),J610))</f>
        <v/>
      </c>
      <c r="L610" s="19" t="str">
        <f aca="false">IF($A610="","",IF(UPPER(G610)="N",0,J610))</f>
        <v/>
      </c>
      <c r="M610" s="19" t="str">
        <f aca="false">IF($A610="","",J610)</f>
        <v/>
      </c>
      <c r="N610" s="19" t="str">
        <f aca="false">IF($A610="","",ROUND(K610*EERate,0))</f>
        <v/>
      </c>
      <c r="O610" s="19" t="str">
        <f aca="false">IF($A610="","",ROUND(L610*EPSRate,0))</f>
        <v/>
      </c>
      <c r="P610" s="19" t="str">
        <f aca="false">IF($A610="","",N610-O610)</f>
        <v/>
      </c>
      <c r="Q610" s="11" t="str">
        <f aca="false">IF($A610="","",IF(LEN(TEXT($A610,"0"))&lt;&gt;12,"UAN not 12 digits",IF(TRIM(B610)="","Name missing",IF(N(E610)&gt;DIM,"NCP &gt; days in month",IF(AND(UPPER(G610)&lt;&gt;"Y",UPPER(G610)&lt;&gt;"N"),"EPS flag must be Y/N",IF(AND(UPPER(H610)&lt;&gt;"Y",UPPER(H610)&lt;&gt;"N"),"Full-wage flag must be Y/N",IF(K610&gt;ROUND(C610,0),"EPF wages &gt; Gross","OK")))))))</f>
        <v/>
      </c>
      <c r="R610" s="11" t="str">
        <f aca="false">IF($A610="","",TEXT($A610,"0")&amp;"#~#"&amp;UPPER(TRIM(B610))&amp;"#~#"&amp;ROUND(C610,0)&amp;"#~#"&amp;K610&amp;"#~#"&amp;L610&amp;"#~#"&amp;M610&amp;"#~#"&amp;N610&amp;"#~#"&amp;O610&amp;"#~#"&amp;P610&amp;"#~#"&amp;N(E610)&amp;"#~#"&amp;N(F610))</f>
        <v/>
      </c>
    </row>
    <row r="611" customFormat="false" ht="15" hidden="false" customHeight="false" outlineLevel="0" collapsed="false">
      <c r="A611" s="17"/>
      <c r="C611" s="18"/>
      <c r="D611" s="18"/>
      <c r="J611" s="19" t="str">
        <f aca="false">IF($A611="","",ROUND(MIN(D611,OldCeil)*DaysOld/DIM+MIN(D611,NewCeil)*DaysNew/DIM,0))</f>
        <v/>
      </c>
      <c r="K611" s="19" t="str">
        <f aca="false">IF($A611="","",IF(UPPER(H611)="Y",ROUND(D611,0),J611))</f>
        <v/>
      </c>
      <c r="L611" s="19" t="str">
        <f aca="false">IF($A611="","",IF(UPPER(G611)="N",0,J611))</f>
        <v/>
      </c>
      <c r="M611" s="19" t="str">
        <f aca="false">IF($A611="","",J611)</f>
        <v/>
      </c>
      <c r="N611" s="19" t="str">
        <f aca="false">IF($A611="","",ROUND(K611*EERate,0))</f>
        <v/>
      </c>
      <c r="O611" s="19" t="str">
        <f aca="false">IF($A611="","",ROUND(L611*EPSRate,0))</f>
        <v/>
      </c>
      <c r="P611" s="19" t="str">
        <f aca="false">IF($A611="","",N611-O611)</f>
        <v/>
      </c>
      <c r="Q611" s="11" t="str">
        <f aca="false">IF($A611="","",IF(LEN(TEXT($A611,"0"))&lt;&gt;12,"UAN not 12 digits",IF(TRIM(B611)="","Name missing",IF(N(E611)&gt;DIM,"NCP &gt; days in month",IF(AND(UPPER(G611)&lt;&gt;"Y",UPPER(G611)&lt;&gt;"N"),"EPS flag must be Y/N",IF(AND(UPPER(H611)&lt;&gt;"Y",UPPER(H611)&lt;&gt;"N"),"Full-wage flag must be Y/N",IF(K611&gt;ROUND(C611,0),"EPF wages &gt; Gross","OK")))))))</f>
        <v/>
      </c>
      <c r="R611" s="11" t="str">
        <f aca="false">IF($A611="","",TEXT($A611,"0")&amp;"#~#"&amp;UPPER(TRIM(B611))&amp;"#~#"&amp;ROUND(C611,0)&amp;"#~#"&amp;K611&amp;"#~#"&amp;L611&amp;"#~#"&amp;M611&amp;"#~#"&amp;N611&amp;"#~#"&amp;O611&amp;"#~#"&amp;P611&amp;"#~#"&amp;N(E611)&amp;"#~#"&amp;N(F611))</f>
        <v/>
      </c>
    </row>
    <row r="612" customFormat="false" ht="15" hidden="false" customHeight="false" outlineLevel="0" collapsed="false">
      <c r="A612" s="17"/>
      <c r="C612" s="18"/>
      <c r="D612" s="18"/>
      <c r="J612" s="19" t="str">
        <f aca="false">IF($A612="","",ROUND(MIN(D612,OldCeil)*DaysOld/DIM+MIN(D612,NewCeil)*DaysNew/DIM,0))</f>
        <v/>
      </c>
      <c r="K612" s="19" t="str">
        <f aca="false">IF($A612="","",IF(UPPER(H612)="Y",ROUND(D612,0),J612))</f>
        <v/>
      </c>
      <c r="L612" s="19" t="str">
        <f aca="false">IF($A612="","",IF(UPPER(G612)="N",0,J612))</f>
        <v/>
      </c>
      <c r="M612" s="19" t="str">
        <f aca="false">IF($A612="","",J612)</f>
        <v/>
      </c>
      <c r="N612" s="19" t="str">
        <f aca="false">IF($A612="","",ROUND(K612*EERate,0))</f>
        <v/>
      </c>
      <c r="O612" s="19" t="str">
        <f aca="false">IF($A612="","",ROUND(L612*EPSRate,0))</f>
        <v/>
      </c>
      <c r="P612" s="19" t="str">
        <f aca="false">IF($A612="","",N612-O612)</f>
        <v/>
      </c>
      <c r="Q612" s="11" t="str">
        <f aca="false">IF($A612="","",IF(LEN(TEXT($A612,"0"))&lt;&gt;12,"UAN not 12 digits",IF(TRIM(B612)="","Name missing",IF(N(E612)&gt;DIM,"NCP &gt; days in month",IF(AND(UPPER(G612)&lt;&gt;"Y",UPPER(G612)&lt;&gt;"N"),"EPS flag must be Y/N",IF(AND(UPPER(H612)&lt;&gt;"Y",UPPER(H612)&lt;&gt;"N"),"Full-wage flag must be Y/N",IF(K612&gt;ROUND(C612,0),"EPF wages &gt; Gross","OK")))))))</f>
        <v/>
      </c>
      <c r="R612" s="11" t="str">
        <f aca="false">IF($A612="","",TEXT($A612,"0")&amp;"#~#"&amp;UPPER(TRIM(B612))&amp;"#~#"&amp;ROUND(C612,0)&amp;"#~#"&amp;K612&amp;"#~#"&amp;L612&amp;"#~#"&amp;M612&amp;"#~#"&amp;N612&amp;"#~#"&amp;O612&amp;"#~#"&amp;P612&amp;"#~#"&amp;N(E612)&amp;"#~#"&amp;N(F612))</f>
        <v/>
      </c>
    </row>
    <row r="613" customFormat="false" ht="15" hidden="false" customHeight="false" outlineLevel="0" collapsed="false">
      <c r="A613" s="17"/>
      <c r="C613" s="18"/>
      <c r="D613" s="18"/>
      <c r="J613" s="19" t="str">
        <f aca="false">IF($A613="","",ROUND(MIN(D613,OldCeil)*DaysOld/DIM+MIN(D613,NewCeil)*DaysNew/DIM,0))</f>
        <v/>
      </c>
      <c r="K613" s="19" t="str">
        <f aca="false">IF($A613="","",IF(UPPER(H613)="Y",ROUND(D613,0),J613))</f>
        <v/>
      </c>
      <c r="L613" s="19" t="str">
        <f aca="false">IF($A613="","",IF(UPPER(G613)="N",0,J613))</f>
        <v/>
      </c>
      <c r="M613" s="19" t="str">
        <f aca="false">IF($A613="","",J613)</f>
        <v/>
      </c>
      <c r="N613" s="19" t="str">
        <f aca="false">IF($A613="","",ROUND(K613*EERate,0))</f>
        <v/>
      </c>
      <c r="O613" s="19" t="str">
        <f aca="false">IF($A613="","",ROUND(L613*EPSRate,0))</f>
        <v/>
      </c>
      <c r="P613" s="19" t="str">
        <f aca="false">IF($A613="","",N613-O613)</f>
        <v/>
      </c>
      <c r="Q613" s="11" t="str">
        <f aca="false">IF($A613="","",IF(LEN(TEXT($A613,"0"))&lt;&gt;12,"UAN not 12 digits",IF(TRIM(B613)="","Name missing",IF(N(E613)&gt;DIM,"NCP &gt; days in month",IF(AND(UPPER(G613)&lt;&gt;"Y",UPPER(G613)&lt;&gt;"N"),"EPS flag must be Y/N",IF(AND(UPPER(H613)&lt;&gt;"Y",UPPER(H613)&lt;&gt;"N"),"Full-wage flag must be Y/N",IF(K613&gt;ROUND(C613,0),"EPF wages &gt; Gross","OK")))))))</f>
        <v/>
      </c>
      <c r="R613" s="11" t="str">
        <f aca="false">IF($A613="","",TEXT($A613,"0")&amp;"#~#"&amp;UPPER(TRIM(B613))&amp;"#~#"&amp;ROUND(C613,0)&amp;"#~#"&amp;K613&amp;"#~#"&amp;L613&amp;"#~#"&amp;M613&amp;"#~#"&amp;N613&amp;"#~#"&amp;O613&amp;"#~#"&amp;P613&amp;"#~#"&amp;N(E613)&amp;"#~#"&amp;N(F613))</f>
        <v/>
      </c>
    </row>
    <row r="614" customFormat="false" ht="15" hidden="false" customHeight="false" outlineLevel="0" collapsed="false">
      <c r="A614" s="17"/>
      <c r="C614" s="18"/>
      <c r="D614" s="18"/>
      <c r="J614" s="19" t="str">
        <f aca="false">IF($A614="","",ROUND(MIN(D614,OldCeil)*DaysOld/DIM+MIN(D614,NewCeil)*DaysNew/DIM,0))</f>
        <v/>
      </c>
      <c r="K614" s="19" t="str">
        <f aca="false">IF($A614="","",IF(UPPER(H614)="Y",ROUND(D614,0),J614))</f>
        <v/>
      </c>
      <c r="L614" s="19" t="str">
        <f aca="false">IF($A614="","",IF(UPPER(G614)="N",0,J614))</f>
        <v/>
      </c>
      <c r="M614" s="19" t="str">
        <f aca="false">IF($A614="","",J614)</f>
        <v/>
      </c>
      <c r="N614" s="19" t="str">
        <f aca="false">IF($A614="","",ROUND(K614*EERate,0))</f>
        <v/>
      </c>
      <c r="O614" s="19" t="str">
        <f aca="false">IF($A614="","",ROUND(L614*EPSRate,0))</f>
        <v/>
      </c>
      <c r="P614" s="19" t="str">
        <f aca="false">IF($A614="","",N614-O614)</f>
        <v/>
      </c>
      <c r="Q614" s="11" t="str">
        <f aca="false">IF($A614="","",IF(LEN(TEXT($A614,"0"))&lt;&gt;12,"UAN not 12 digits",IF(TRIM(B614)="","Name missing",IF(N(E614)&gt;DIM,"NCP &gt; days in month",IF(AND(UPPER(G614)&lt;&gt;"Y",UPPER(G614)&lt;&gt;"N"),"EPS flag must be Y/N",IF(AND(UPPER(H614)&lt;&gt;"Y",UPPER(H614)&lt;&gt;"N"),"Full-wage flag must be Y/N",IF(K614&gt;ROUND(C614,0),"EPF wages &gt; Gross","OK")))))))</f>
        <v/>
      </c>
      <c r="R614" s="11" t="str">
        <f aca="false">IF($A614="","",TEXT($A614,"0")&amp;"#~#"&amp;UPPER(TRIM(B614))&amp;"#~#"&amp;ROUND(C614,0)&amp;"#~#"&amp;K614&amp;"#~#"&amp;L614&amp;"#~#"&amp;M614&amp;"#~#"&amp;N614&amp;"#~#"&amp;O614&amp;"#~#"&amp;P614&amp;"#~#"&amp;N(E614)&amp;"#~#"&amp;N(F614))</f>
        <v/>
      </c>
    </row>
    <row r="615" customFormat="false" ht="15" hidden="false" customHeight="false" outlineLevel="0" collapsed="false">
      <c r="A615" s="17"/>
      <c r="C615" s="18"/>
      <c r="D615" s="18"/>
      <c r="J615" s="19" t="str">
        <f aca="false">IF($A615="","",ROUND(MIN(D615,OldCeil)*DaysOld/DIM+MIN(D615,NewCeil)*DaysNew/DIM,0))</f>
        <v/>
      </c>
      <c r="K615" s="19" t="str">
        <f aca="false">IF($A615="","",IF(UPPER(H615)="Y",ROUND(D615,0),J615))</f>
        <v/>
      </c>
      <c r="L615" s="19" t="str">
        <f aca="false">IF($A615="","",IF(UPPER(G615)="N",0,J615))</f>
        <v/>
      </c>
      <c r="M615" s="19" t="str">
        <f aca="false">IF($A615="","",J615)</f>
        <v/>
      </c>
      <c r="N615" s="19" t="str">
        <f aca="false">IF($A615="","",ROUND(K615*EERate,0))</f>
        <v/>
      </c>
      <c r="O615" s="19" t="str">
        <f aca="false">IF($A615="","",ROUND(L615*EPSRate,0))</f>
        <v/>
      </c>
      <c r="P615" s="19" t="str">
        <f aca="false">IF($A615="","",N615-O615)</f>
        <v/>
      </c>
      <c r="Q615" s="11" t="str">
        <f aca="false">IF($A615="","",IF(LEN(TEXT($A615,"0"))&lt;&gt;12,"UAN not 12 digits",IF(TRIM(B615)="","Name missing",IF(N(E615)&gt;DIM,"NCP &gt; days in month",IF(AND(UPPER(G615)&lt;&gt;"Y",UPPER(G615)&lt;&gt;"N"),"EPS flag must be Y/N",IF(AND(UPPER(H615)&lt;&gt;"Y",UPPER(H615)&lt;&gt;"N"),"Full-wage flag must be Y/N",IF(K615&gt;ROUND(C615,0),"EPF wages &gt; Gross","OK")))))))</f>
        <v/>
      </c>
      <c r="R615" s="11" t="str">
        <f aca="false">IF($A615="","",TEXT($A615,"0")&amp;"#~#"&amp;UPPER(TRIM(B615))&amp;"#~#"&amp;ROUND(C615,0)&amp;"#~#"&amp;K615&amp;"#~#"&amp;L615&amp;"#~#"&amp;M615&amp;"#~#"&amp;N615&amp;"#~#"&amp;O615&amp;"#~#"&amp;P615&amp;"#~#"&amp;N(E615)&amp;"#~#"&amp;N(F615))</f>
        <v/>
      </c>
    </row>
    <row r="616" customFormat="false" ht="15" hidden="false" customHeight="false" outlineLevel="0" collapsed="false">
      <c r="A616" s="17"/>
      <c r="C616" s="18"/>
      <c r="D616" s="18"/>
      <c r="J616" s="19" t="str">
        <f aca="false">IF($A616="","",ROUND(MIN(D616,OldCeil)*DaysOld/DIM+MIN(D616,NewCeil)*DaysNew/DIM,0))</f>
        <v/>
      </c>
      <c r="K616" s="19" t="str">
        <f aca="false">IF($A616="","",IF(UPPER(H616)="Y",ROUND(D616,0),J616))</f>
        <v/>
      </c>
      <c r="L616" s="19" t="str">
        <f aca="false">IF($A616="","",IF(UPPER(G616)="N",0,J616))</f>
        <v/>
      </c>
      <c r="M616" s="19" t="str">
        <f aca="false">IF($A616="","",J616)</f>
        <v/>
      </c>
      <c r="N616" s="19" t="str">
        <f aca="false">IF($A616="","",ROUND(K616*EERate,0))</f>
        <v/>
      </c>
      <c r="O616" s="19" t="str">
        <f aca="false">IF($A616="","",ROUND(L616*EPSRate,0))</f>
        <v/>
      </c>
      <c r="P616" s="19" t="str">
        <f aca="false">IF($A616="","",N616-O616)</f>
        <v/>
      </c>
      <c r="Q616" s="11" t="str">
        <f aca="false">IF($A616="","",IF(LEN(TEXT($A616,"0"))&lt;&gt;12,"UAN not 12 digits",IF(TRIM(B616)="","Name missing",IF(N(E616)&gt;DIM,"NCP &gt; days in month",IF(AND(UPPER(G616)&lt;&gt;"Y",UPPER(G616)&lt;&gt;"N"),"EPS flag must be Y/N",IF(AND(UPPER(H616)&lt;&gt;"Y",UPPER(H616)&lt;&gt;"N"),"Full-wage flag must be Y/N",IF(K616&gt;ROUND(C616,0),"EPF wages &gt; Gross","OK")))))))</f>
        <v/>
      </c>
      <c r="R616" s="11" t="str">
        <f aca="false">IF($A616="","",TEXT($A616,"0")&amp;"#~#"&amp;UPPER(TRIM(B616))&amp;"#~#"&amp;ROUND(C616,0)&amp;"#~#"&amp;K616&amp;"#~#"&amp;L616&amp;"#~#"&amp;M616&amp;"#~#"&amp;N616&amp;"#~#"&amp;O616&amp;"#~#"&amp;P616&amp;"#~#"&amp;N(E616)&amp;"#~#"&amp;N(F616))</f>
        <v/>
      </c>
    </row>
    <row r="617" customFormat="false" ht="15" hidden="false" customHeight="false" outlineLevel="0" collapsed="false">
      <c r="A617" s="17"/>
      <c r="C617" s="18"/>
      <c r="D617" s="18"/>
      <c r="J617" s="19" t="str">
        <f aca="false">IF($A617="","",ROUND(MIN(D617,OldCeil)*DaysOld/DIM+MIN(D617,NewCeil)*DaysNew/DIM,0))</f>
        <v/>
      </c>
      <c r="K617" s="19" t="str">
        <f aca="false">IF($A617="","",IF(UPPER(H617)="Y",ROUND(D617,0),J617))</f>
        <v/>
      </c>
      <c r="L617" s="19" t="str">
        <f aca="false">IF($A617="","",IF(UPPER(G617)="N",0,J617))</f>
        <v/>
      </c>
      <c r="M617" s="19" t="str">
        <f aca="false">IF($A617="","",J617)</f>
        <v/>
      </c>
      <c r="N617" s="19" t="str">
        <f aca="false">IF($A617="","",ROUND(K617*EERate,0))</f>
        <v/>
      </c>
      <c r="O617" s="19" t="str">
        <f aca="false">IF($A617="","",ROUND(L617*EPSRate,0))</f>
        <v/>
      </c>
      <c r="P617" s="19" t="str">
        <f aca="false">IF($A617="","",N617-O617)</f>
        <v/>
      </c>
      <c r="Q617" s="11" t="str">
        <f aca="false">IF($A617="","",IF(LEN(TEXT($A617,"0"))&lt;&gt;12,"UAN not 12 digits",IF(TRIM(B617)="","Name missing",IF(N(E617)&gt;DIM,"NCP &gt; days in month",IF(AND(UPPER(G617)&lt;&gt;"Y",UPPER(G617)&lt;&gt;"N"),"EPS flag must be Y/N",IF(AND(UPPER(H617)&lt;&gt;"Y",UPPER(H617)&lt;&gt;"N"),"Full-wage flag must be Y/N",IF(K617&gt;ROUND(C617,0),"EPF wages &gt; Gross","OK")))))))</f>
        <v/>
      </c>
      <c r="R617" s="11" t="str">
        <f aca="false">IF($A617="","",TEXT($A617,"0")&amp;"#~#"&amp;UPPER(TRIM(B617))&amp;"#~#"&amp;ROUND(C617,0)&amp;"#~#"&amp;K617&amp;"#~#"&amp;L617&amp;"#~#"&amp;M617&amp;"#~#"&amp;N617&amp;"#~#"&amp;O617&amp;"#~#"&amp;P617&amp;"#~#"&amp;N(E617)&amp;"#~#"&amp;N(F617))</f>
        <v/>
      </c>
    </row>
    <row r="618" customFormat="false" ht="15" hidden="false" customHeight="false" outlineLevel="0" collapsed="false">
      <c r="A618" s="17"/>
      <c r="C618" s="18"/>
      <c r="D618" s="18"/>
      <c r="J618" s="19" t="str">
        <f aca="false">IF($A618="","",ROUND(MIN(D618,OldCeil)*DaysOld/DIM+MIN(D618,NewCeil)*DaysNew/DIM,0))</f>
        <v/>
      </c>
      <c r="K618" s="19" t="str">
        <f aca="false">IF($A618="","",IF(UPPER(H618)="Y",ROUND(D618,0),J618))</f>
        <v/>
      </c>
      <c r="L618" s="19" t="str">
        <f aca="false">IF($A618="","",IF(UPPER(G618)="N",0,J618))</f>
        <v/>
      </c>
      <c r="M618" s="19" t="str">
        <f aca="false">IF($A618="","",J618)</f>
        <v/>
      </c>
      <c r="N618" s="19" t="str">
        <f aca="false">IF($A618="","",ROUND(K618*EERate,0))</f>
        <v/>
      </c>
      <c r="O618" s="19" t="str">
        <f aca="false">IF($A618="","",ROUND(L618*EPSRate,0))</f>
        <v/>
      </c>
      <c r="P618" s="19" t="str">
        <f aca="false">IF($A618="","",N618-O618)</f>
        <v/>
      </c>
      <c r="Q618" s="11" t="str">
        <f aca="false">IF($A618="","",IF(LEN(TEXT($A618,"0"))&lt;&gt;12,"UAN not 12 digits",IF(TRIM(B618)="","Name missing",IF(N(E618)&gt;DIM,"NCP &gt; days in month",IF(AND(UPPER(G618)&lt;&gt;"Y",UPPER(G618)&lt;&gt;"N"),"EPS flag must be Y/N",IF(AND(UPPER(H618)&lt;&gt;"Y",UPPER(H618)&lt;&gt;"N"),"Full-wage flag must be Y/N",IF(K618&gt;ROUND(C618,0),"EPF wages &gt; Gross","OK")))))))</f>
        <v/>
      </c>
      <c r="R618" s="11" t="str">
        <f aca="false">IF($A618="","",TEXT($A618,"0")&amp;"#~#"&amp;UPPER(TRIM(B618))&amp;"#~#"&amp;ROUND(C618,0)&amp;"#~#"&amp;K618&amp;"#~#"&amp;L618&amp;"#~#"&amp;M618&amp;"#~#"&amp;N618&amp;"#~#"&amp;O618&amp;"#~#"&amp;P618&amp;"#~#"&amp;N(E618)&amp;"#~#"&amp;N(F618))</f>
        <v/>
      </c>
    </row>
    <row r="619" customFormat="false" ht="15" hidden="false" customHeight="false" outlineLevel="0" collapsed="false">
      <c r="A619" s="17"/>
      <c r="C619" s="18"/>
      <c r="D619" s="18"/>
      <c r="J619" s="19" t="str">
        <f aca="false">IF($A619="","",ROUND(MIN(D619,OldCeil)*DaysOld/DIM+MIN(D619,NewCeil)*DaysNew/DIM,0))</f>
        <v/>
      </c>
      <c r="K619" s="19" t="str">
        <f aca="false">IF($A619="","",IF(UPPER(H619)="Y",ROUND(D619,0),J619))</f>
        <v/>
      </c>
      <c r="L619" s="19" t="str">
        <f aca="false">IF($A619="","",IF(UPPER(G619)="N",0,J619))</f>
        <v/>
      </c>
      <c r="M619" s="19" t="str">
        <f aca="false">IF($A619="","",J619)</f>
        <v/>
      </c>
      <c r="N619" s="19" t="str">
        <f aca="false">IF($A619="","",ROUND(K619*EERate,0))</f>
        <v/>
      </c>
      <c r="O619" s="19" t="str">
        <f aca="false">IF($A619="","",ROUND(L619*EPSRate,0))</f>
        <v/>
      </c>
      <c r="P619" s="19" t="str">
        <f aca="false">IF($A619="","",N619-O619)</f>
        <v/>
      </c>
      <c r="Q619" s="11" t="str">
        <f aca="false">IF($A619="","",IF(LEN(TEXT($A619,"0"))&lt;&gt;12,"UAN not 12 digits",IF(TRIM(B619)="","Name missing",IF(N(E619)&gt;DIM,"NCP &gt; days in month",IF(AND(UPPER(G619)&lt;&gt;"Y",UPPER(G619)&lt;&gt;"N"),"EPS flag must be Y/N",IF(AND(UPPER(H619)&lt;&gt;"Y",UPPER(H619)&lt;&gt;"N"),"Full-wage flag must be Y/N",IF(K619&gt;ROUND(C619,0),"EPF wages &gt; Gross","OK")))))))</f>
        <v/>
      </c>
      <c r="R619" s="11" t="str">
        <f aca="false">IF($A619="","",TEXT($A619,"0")&amp;"#~#"&amp;UPPER(TRIM(B619))&amp;"#~#"&amp;ROUND(C619,0)&amp;"#~#"&amp;K619&amp;"#~#"&amp;L619&amp;"#~#"&amp;M619&amp;"#~#"&amp;N619&amp;"#~#"&amp;O619&amp;"#~#"&amp;P619&amp;"#~#"&amp;N(E619)&amp;"#~#"&amp;N(F619))</f>
        <v/>
      </c>
    </row>
    <row r="620" customFormat="false" ht="15" hidden="false" customHeight="false" outlineLevel="0" collapsed="false">
      <c r="A620" s="17"/>
      <c r="C620" s="18"/>
      <c r="D620" s="18"/>
      <c r="J620" s="19" t="str">
        <f aca="false">IF($A620="","",ROUND(MIN(D620,OldCeil)*DaysOld/DIM+MIN(D620,NewCeil)*DaysNew/DIM,0))</f>
        <v/>
      </c>
      <c r="K620" s="19" t="str">
        <f aca="false">IF($A620="","",IF(UPPER(H620)="Y",ROUND(D620,0),J620))</f>
        <v/>
      </c>
      <c r="L620" s="19" t="str">
        <f aca="false">IF($A620="","",IF(UPPER(G620)="N",0,J620))</f>
        <v/>
      </c>
      <c r="M620" s="19" t="str">
        <f aca="false">IF($A620="","",J620)</f>
        <v/>
      </c>
      <c r="N620" s="19" t="str">
        <f aca="false">IF($A620="","",ROUND(K620*EERate,0))</f>
        <v/>
      </c>
      <c r="O620" s="19" t="str">
        <f aca="false">IF($A620="","",ROUND(L620*EPSRate,0))</f>
        <v/>
      </c>
      <c r="P620" s="19" t="str">
        <f aca="false">IF($A620="","",N620-O620)</f>
        <v/>
      </c>
      <c r="Q620" s="11" t="str">
        <f aca="false">IF($A620="","",IF(LEN(TEXT($A620,"0"))&lt;&gt;12,"UAN not 12 digits",IF(TRIM(B620)="","Name missing",IF(N(E620)&gt;DIM,"NCP &gt; days in month",IF(AND(UPPER(G620)&lt;&gt;"Y",UPPER(G620)&lt;&gt;"N"),"EPS flag must be Y/N",IF(AND(UPPER(H620)&lt;&gt;"Y",UPPER(H620)&lt;&gt;"N"),"Full-wage flag must be Y/N",IF(K620&gt;ROUND(C620,0),"EPF wages &gt; Gross","OK")))))))</f>
        <v/>
      </c>
      <c r="R620" s="11" t="str">
        <f aca="false">IF($A620="","",TEXT($A620,"0")&amp;"#~#"&amp;UPPER(TRIM(B620))&amp;"#~#"&amp;ROUND(C620,0)&amp;"#~#"&amp;K620&amp;"#~#"&amp;L620&amp;"#~#"&amp;M620&amp;"#~#"&amp;N620&amp;"#~#"&amp;O620&amp;"#~#"&amp;P620&amp;"#~#"&amp;N(E620)&amp;"#~#"&amp;N(F620))</f>
        <v/>
      </c>
    </row>
    <row r="621" customFormat="false" ht="15" hidden="false" customHeight="false" outlineLevel="0" collapsed="false">
      <c r="A621" s="17"/>
      <c r="C621" s="18"/>
      <c r="D621" s="18"/>
      <c r="J621" s="19" t="str">
        <f aca="false">IF($A621="","",ROUND(MIN(D621,OldCeil)*DaysOld/DIM+MIN(D621,NewCeil)*DaysNew/DIM,0))</f>
        <v/>
      </c>
      <c r="K621" s="19" t="str">
        <f aca="false">IF($A621="","",IF(UPPER(H621)="Y",ROUND(D621,0),J621))</f>
        <v/>
      </c>
      <c r="L621" s="19" t="str">
        <f aca="false">IF($A621="","",IF(UPPER(G621)="N",0,J621))</f>
        <v/>
      </c>
      <c r="M621" s="19" t="str">
        <f aca="false">IF($A621="","",J621)</f>
        <v/>
      </c>
      <c r="N621" s="19" t="str">
        <f aca="false">IF($A621="","",ROUND(K621*EERate,0))</f>
        <v/>
      </c>
      <c r="O621" s="19" t="str">
        <f aca="false">IF($A621="","",ROUND(L621*EPSRate,0))</f>
        <v/>
      </c>
      <c r="P621" s="19" t="str">
        <f aca="false">IF($A621="","",N621-O621)</f>
        <v/>
      </c>
      <c r="Q621" s="11" t="str">
        <f aca="false">IF($A621="","",IF(LEN(TEXT($A621,"0"))&lt;&gt;12,"UAN not 12 digits",IF(TRIM(B621)="","Name missing",IF(N(E621)&gt;DIM,"NCP &gt; days in month",IF(AND(UPPER(G621)&lt;&gt;"Y",UPPER(G621)&lt;&gt;"N"),"EPS flag must be Y/N",IF(AND(UPPER(H621)&lt;&gt;"Y",UPPER(H621)&lt;&gt;"N"),"Full-wage flag must be Y/N",IF(K621&gt;ROUND(C621,0),"EPF wages &gt; Gross","OK")))))))</f>
        <v/>
      </c>
      <c r="R621" s="11" t="str">
        <f aca="false">IF($A621="","",TEXT($A621,"0")&amp;"#~#"&amp;UPPER(TRIM(B621))&amp;"#~#"&amp;ROUND(C621,0)&amp;"#~#"&amp;K621&amp;"#~#"&amp;L621&amp;"#~#"&amp;M621&amp;"#~#"&amp;N621&amp;"#~#"&amp;O621&amp;"#~#"&amp;P621&amp;"#~#"&amp;N(E621)&amp;"#~#"&amp;N(F621))</f>
        <v/>
      </c>
    </row>
    <row r="622" customFormat="false" ht="15" hidden="false" customHeight="false" outlineLevel="0" collapsed="false">
      <c r="A622" s="17"/>
      <c r="C622" s="18"/>
      <c r="D622" s="18"/>
      <c r="J622" s="19" t="str">
        <f aca="false">IF($A622="","",ROUND(MIN(D622,OldCeil)*DaysOld/DIM+MIN(D622,NewCeil)*DaysNew/DIM,0))</f>
        <v/>
      </c>
      <c r="K622" s="19" t="str">
        <f aca="false">IF($A622="","",IF(UPPER(H622)="Y",ROUND(D622,0),J622))</f>
        <v/>
      </c>
      <c r="L622" s="19" t="str">
        <f aca="false">IF($A622="","",IF(UPPER(G622)="N",0,J622))</f>
        <v/>
      </c>
      <c r="M622" s="19" t="str">
        <f aca="false">IF($A622="","",J622)</f>
        <v/>
      </c>
      <c r="N622" s="19" t="str">
        <f aca="false">IF($A622="","",ROUND(K622*EERate,0))</f>
        <v/>
      </c>
      <c r="O622" s="19" t="str">
        <f aca="false">IF($A622="","",ROUND(L622*EPSRate,0))</f>
        <v/>
      </c>
      <c r="P622" s="19" t="str">
        <f aca="false">IF($A622="","",N622-O622)</f>
        <v/>
      </c>
      <c r="Q622" s="11" t="str">
        <f aca="false">IF($A622="","",IF(LEN(TEXT($A622,"0"))&lt;&gt;12,"UAN not 12 digits",IF(TRIM(B622)="","Name missing",IF(N(E622)&gt;DIM,"NCP &gt; days in month",IF(AND(UPPER(G622)&lt;&gt;"Y",UPPER(G622)&lt;&gt;"N"),"EPS flag must be Y/N",IF(AND(UPPER(H622)&lt;&gt;"Y",UPPER(H622)&lt;&gt;"N"),"Full-wage flag must be Y/N",IF(K622&gt;ROUND(C622,0),"EPF wages &gt; Gross","OK")))))))</f>
        <v/>
      </c>
      <c r="R622" s="11" t="str">
        <f aca="false">IF($A622="","",TEXT($A622,"0")&amp;"#~#"&amp;UPPER(TRIM(B622))&amp;"#~#"&amp;ROUND(C622,0)&amp;"#~#"&amp;K622&amp;"#~#"&amp;L622&amp;"#~#"&amp;M622&amp;"#~#"&amp;N622&amp;"#~#"&amp;O622&amp;"#~#"&amp;P622&amp;"#~#"&amp;N(E622)&amp;"#~#"&amp;N(F622))</f>
        <v/>
      </c>
    </row>
    <row r="623" customFormat="false" ht="15" hidden="false" customHeight="false" outlineLevel="0" collapsed="false">
      <c r="A623" s="17"/>
      <c r="C623" s="18"/>
      <c r="D623" s="18"/>
      <c r="J623" s="19" t="str">
        <f aca="false">IF($A623="","",ROUND(MIN(D623,OldCeil)*DaysOld/DIM+MIN(D623,NewCeil)*DaysNew/DIM,0))</f>
        <v/>
      </c>
      <c r="K623" s="19" t="str">
        <f aca="false">IF($A623="","",IF(UPPER(H623)="Y",ROUND(D623,0),J623))</f>
        <v/>
      </c>
      <c r="L623" s="19" t="str">
        <f aca="false">IF($A623="","",IF(UPPER(G623)="N",0,J623))</f>
        <v/>
      </c>
      <c r="M623" s="19" t="str">
        <f aca="false">IF($A623="","",J623)</f>
        <v/>
      </c>
      <c r="N623" s="19" t="str">
        <f aca="false">IF($A623="","",ROUND(K623*EERate,0))</f>
        <v/>
      </c>
      <c r="O623" s="19" t="str">
        <f aca="false">IF($A623="","",ROUND(L623*EPSRate,0))</f>
        <v/>
      </c>
      <c r="P623" s="19" t="str">
        <f aca="false">IF($A623="","",N623-O623)</f>
        <v/>
      </c>
      <c r="Q623" s="11" t="str">
        <f aca="false">IF($A623="","",IF(LEN(TEXT($A623,"0"))&lt;&gt;12,"UAN not 12 digits",IF(TRIM(B623)="","Name missing",IF(N(E623)&gt;DIM,"NCP &gt; days in month",IF(AND(UPPER(G623)&lt;&gt;"Y",UPPER(G623)&lt;&gt;"N"),"EPS flag must be Y/N",IF(AND(UPPER(H623)&lt;&gt;"Y",UPPER(H623)&lt;&gt;"N"),"Full-wage flag must be Y/N",IF(K623&gt;ROUND(C623,0),"EPF wages &gt; Gross","OK")))))))</f>
        <v/>
      </c>
      <c r="R623" s="11" t="str">
        <f aca="false">IF($A623="","",TEXT($A623,"0")&amp;"#~#"&amp;UPPER(TRIM(B623))&amp;"#~#"&amp;ROUND(C623,0)&amp;"#~#"&amp;K623&amp;"#~#"&amp;L623&amp;"#~#"&amp;M623&amp;"#~#"&amp;N623&amp;"#~#"&amp;O623&amp;"#~#"&amp;P623&amp;"#~#"&amp;N(E623)&amp;"#~#"&amp;N(F623))</f>
        <v/>
      </c>
    </row>
    <row r="624" customFormat="false" ht="15" hidden="false" customHeight="false" outlineLevel="0" collapsed="false">
      <c r="A624" s="17"/>
      <c r="C624" s="18"/>
      <c r="D624" s="18"/>
      <c r="J624" s="19" t="str">
        <f aca="false">IF($A624="","",ROUND(MIN(D624,OldCeil)*DaysOld/DIM+MIN(D624,NewCeil)*DaysNew/DIM,0))</f>
        <v/>
      </c>
      <c r="K624" s="19" t="str">
        <f aca="false">IF($A624="","",IF(UPPER(H624)="Y",ROUND(D624,0),J624))</f>
        <v/>
      </c>
      <c r="L624" s="19" t="str">
        <f aca="false">IF($A624="","",IF(UPPER(G624)="N",0,J624))</f>
        <v/>
      </c>
      <c r="M624" s="19" t="str">
        <f aca="false">IF($A624="","",J624)</f>
        <v/>
      </c>
      <c r="N624" s="19" t="str">
        <f aca="false">IF($A624="","",ROUND(K624*EERate,0))</f>
        <v/>
      </c>
      <c r="O624" s="19" t="str">
        <f aca="false">IF($A624="","",ROUND(L624*EPSRate,0))</f>
        <v/>
      </c>
      <c r="P624" s="19" t="str">
        <f aca="false">IF($A624="","",N624-O624)</f>
        <v/>
      </c>
      <c r="Q624" s="11" t="str">
        <f aca="false">IF($A624="","",IF(LEN(TEXT($A624,"0"))&lt;&gt;12,"UAN not 12 digits",IF(TRIM(B624)="","Name missing",IF(N(E624)&gt;DIM,"NCP &gt; days in month",IF(AND(UPPER(G624)&lt;&gt;"Y",UPPER(G624)&lt;&gt;"N"),"EPS flag must be Y/N",IF(AND(UPPER(H624)&lt;&gt;"Y",UPPER(H624)&lt;&gt;"N"),"Full-wage flag must be Y/N",IF(K624&gt;ROUND(C624,0),"EPF wages &gt; Gross","OK")))))))</f>
        <v/>
      </c>
      <c r="R624" s="11" t="str">
        <f aca="false">IF($A624="","",TEXT($A624,"0")&amp;"#~#"&amp;UPPER(TRIM(B624))&amp;"#~#"&amp;ROUND(C624,0)&amp;"#~#"&amp;K624&amp;"#~#"&amp;L624&amp;"#~#"&amp;M624&amp;"#~#"&amp;N624&amp;"#~#"&amp;O624&amp;"#~#"&amp;P624&amp;"#~#"&amp;N(E624)&amp;"#~#"&amp;N(F624))</f>
        <v/>
      </c>
    </row>
    <row r="625" customFormat="false" ht="15" hidden="false" customHeight="false" outlineLevel="0" collapsed="false">
      <c r="A625" s="17"/>
      <c r="C625" s="18"/>
      <c r="D625" s="18"/>
      <c r="J625" s="19" t="str">
        <f aca="false">IF($A625="","",ROUND(MIN(D625,OldCeil)*DaysOld/DIM+MIN(D625,NewCeil)*DaysNew/DIM,0))</f>
        <v/>
      </c>
      <c r="K625" s="19" t="str">
        <f aca="false">IF($A625="","",IF(UPPER(H625)="Y",ROUND(D625,0),J625))</f>
        <v/>
      </c>
      <c r="L625" s="19" t="str">
        <f aca="false">IF($A625="","",IF(UPPER(G625)="N",0,J625))</f>
        <v/>
      </c>
      <c r="M625" s="19" t="str">
        <f aca="false">IF($A625="","",J625)</f>
        <v/>
      </c>
      <c r="N625" s="19" t="str">
        <f aca="false">IF($A625="","",ROUND(K625*EERate,0))</f>
        <v/>
      </c>
      <c r="O625" s="19" t="str">
        <f aca="false">IF($A625="","",ROUND(L625*EPSRate,0))</f>
        <v/>
      </c>
      <c r="P625" s="19" t="str">
        <f aca="false">IF($A625="","",N625-O625)</f>
        <v/>
      </c>
      <c r="Q625" s="11" t="str">
        <f aca="false">IF($A625="","",IF(LEN(TEXT($A625,"0"))&lt;&gt;12,"UAN not 12 digits",IF(TRIM(B625)="","Name missing",IF(N(E625)&gt;DIM,"NCP &gt; days in month",IF(AND(UPPER(G625)&lt;&gt;"Y",UPPER(G625)&lt;&gt;"N"),"EPS flag must be Y/N",IF(AND(UPPER(H625)&lt;&gt;"Y",UPPER(H625)&lt;&gt;"N"),"Full-wage flag must be Y/N",IF(K625&gt;ROUND(C625,0),"EPF wages &gt; Gross","OK")))))))</f>
        <v/>
      </c>
      <c r="R625" s="11" t="str">
        <f aca="false">IF($A625="","",TEXT($A625,"0")&amp;"#~#"&amp;UPPER(TRIM(B625))&amp;"#~#"&amp;ROUND(C625,0)&amp;"#~#"&amp;K625&amp;"#~#"&amp;L625&amp;"#~#"&amp;M625&amp;"#~#"&amp;N625&amp;"#~#"&amp;O625&amp;"#~#"&amp;P625&amp;"#~#"&amp;N(E625)&amp;"#~#"&amp;N(F625))</f>
        <v/>
      </c>
    </row>
    <row r="626" customFormat="false" ht="15" hidden="false" customHeight="false" outlineLevel="0" collapsed="false">
      <c r="A626" s="17"/>
      <c r="C626" s="18"/>
      <c r="D626" s="18"/>
      <c r="J626" s="19" t="str">
        <f aca="false">IF($A626="","",ROUND(MIN(D626,OldCeil)*DaysOld/DIM+MIN(D626,NewCeil)*DaysNew/DIM,0))</f>
        <v/>
      </c>
      <c r="K626" s="19" t="str">
        <f aca="false">IF($A626="","",IF(UPPER(H626)="Y",ROUND(D626,0),J626))</f>
        <v/>
      </c>
      <c r="L626" s="19" t="str">
        <f aca="false">IF($A626="","",IF(UPPER(G626)="N",0,J626))</f>
        <v/>
      </c>
      <c r="M626" s="19" t="str">
        <f aca="false">IF($A626="","",J626)</f>
        <v/>
      </c>
      <c r="N626" s="19" t="str">
        <f aca="false">IF($A626="","",ROUND(K626*EERate,0))</f>
        <v/>
      </c>
      <c r="O626" s="19" t="str">
        <f aca="false">IF($A626="","",ROUND(L626*EPSRate,0))</f>
        <v/>
      </c>
      <c r="P626" s="19" t="str">
        <f aca="false">IF($A626="","",N626-O626)</f>
        <v/>
      </c>
      <c r="Q626" s="11" t="str">
        <f aca="false">IF($A626="","",IF(LEN(TEXT($A626,"0"))&lt;&gt;12,"UAN not 12 digits",IF(TRIM(B626)="","Name missing",IF(N(E626)&gt;DIM,"NCP &gt; days in month",IF(AND(UPPER(G626)&lt;&gt;"Y",UPPER(G626)&lt;&gt;"N"),"EPS flag must be Y/N",IF(AND(UPPER(H626)&lt;&gt;"Y",UPPER(H626)&lt;&gt;"N"),"Full-wage flag must be Y/N",IF(K626&gt;ROUND(C626,0),"EPF wages &gt; Gross","OK")))))))</f>
        <v/>
      </c>
      <c r="R626" s="11" t="str">
        <f aca="false">IF($A626="","",TEXT($A626,"0")&amp;"#~#"&amp;UPPER(TRIM(B626))&amp;"#~#"&amp;ROUND(C626,0)&amp;"#~#"&amp;K626&amp;"#~#"&amp;L626&amp;"#~#"&amp;M626&amp;"#~#"&amp;N626&amp;"#~#"&amp;O626&amp;"#~#"&amp;P626&amp;"#~#"&amp;N(E626)&amp;"#~#"&amp;N(F626))</f>
        <v/>
      </c>
    </row>
    <row r="627" customFormat="false" ht="15" hidden="false" customHeight="false" outlineLevel="0" collapsed="false">
      <c r="A627" s="17"/>
      <c r="C627" s="18"/>
      <c r="D627" s="18"/>
      <c r="J627" s="19" t="str">
        <f aca="false">IF($A627="","",ROUND(MIN(D627,OldCeil)*DaysOld/DIM+MIN(D627,NewCeil)*DaysNew/DIM,0))</f>
        <v/>
      </c>
      <c r="K627" s="19" t="str">
        <f aca="false">IF($A627="","",IF(UPPER(H627)="Y",ROUND(D627,0),J627))</f>
        <v/>
      </c>
      <c r="L627" s="19" t="str">
        <f aca="false">IF($A627="","",IF(UPPER(G627)="N",0,J627))</f>
        <v/>
      </c>
      <c r="M627" s="19" t="str">
        <f aca="false">IF($A627="","",J627)</f>
        <v/>
      </c>
      <c r="N627" s="19" t="str">
        <f aca="false">IF($A627="","",ROUND(K627*EERate,0))</f>
        <v/>
      </c>
      <c r="O627" s="19" t="str">
        <f aca="false">IF($A627="","",ROUND(L627*EPSRate,0))</f>
        <v/>
      </c>
      <c r="P627" s="19" t="str">
        <f aca="false">IF($A627="","",N627-O627)</f>
        <v/>
      </c>
      <c r="Q627" s="11" t="str">
        <f aca="false">IF($A627="","",IF(LEN(TEXT($A627,"0"))&lt;&gt;12,"UAN not 12 digits",IF(TRIM(B627)="","Name missing",IF(N(E627)&gt;DIM,"NCP &gt; days in month",IF(AND(UPPER(G627)&lt;&gt;"Y",UPPER(G627)&lt;&gt;"N"),"EPS flag must be Y/N",IF(AND(UPPER(H627)&lt;&gt;"Y",UPPER(H627)&lt;&gt;"N"),"Full-wage flag must be Y/N",IF(K627&gt;ROUND(C627,0),"EPF wages &gt; Gross","OK")))))))</f>
        <v/>
      </c>
      <c r="R627" s="11" t="str">
        <f aca="false">IF($A627="","",TEXT($A627,"0")&amp;"#~#"&amp;UPPER(TRIM(B627))&amp;"#~#"&amp;ROUND(C627,0)&amp;"#~#"&amp;K627&amp;"#~#"&amp;L627&amp;"#~#"&amp;M627&amp;"#~#"&amp;N627&amp;"#~#"&amp;O627&amp;"#~#"&amp;P627&amp;"#~#"&amp;N(E627)&amp;"#~#"&amp;N(F627))</f>
        <v/>
      </c>
    </row>
    <row r="628" customFormat="false" ht="15" hidden="false" customHeight="false" outlineLevel="0" collapsed="false">
      <c r="A628" s="17"/>
      <c r="C628" s="18"/>
      <c r="D628" s="18"/>
      <c r="J628" s="19" t="str">
        <f aca="false">IF($A628="","",ROUND(MIN(D628,OldCeil)*DaysOld/DIM+MIN(D628,NewCeil)*DaysNew/DIM,0))</f>
        <v/>
      </c>
      <c r="K628" s="19" t="str">
        <f aca="false">IF($A628="","",IF(UPPER(H628)="Y",ROUND(D628,0),J628))</f>
        <v/>
      </c>
      <c r="L628" s="19" t="str">
        <f aca="false">IF($A628="","",IF(UPPER(G628)="N",0,J628))</f>
        <v/>
      </c>
      <c r="M628" s="19" t="str">
        <f aca="false">IF($A628="","",J628)</f>
        <v/>
      </c>
      <c r="N628" s="19" t="str">
        <f aca="false">IF($A628="","",ROUND(K628*EERate,0))</f>
        <v/>
      </c>
      <c r="O628" s="19" t="str">
        <f aca="false">IF($A628="","",ROUND(L628*EPSRate,0))</f>
        <v/>
      </c>
      <c r="P628" s="19" t="str">
        <f aca="false">IF($A628="","",N628-O628)</f>
        <v/>
      </c>
      <c r="Q628" s="11" t="str">
        <f aca="false">IF($A628="","",IF(LEN(TEXT($A628,"0"))&lt;&gt;12,"UAN not 12 digits",IF(TRIM(B628)="","Name missing",IF(N(E628)&gt;DIM,"NCP &gt; days in month",IF(AND(UPPER(G628)&lt;&gt;"Y",UPPER(G628)&lt;&gt;"N"),"EPS flag must be Y/N",IF(AND(UPPER(H628)&lt;&gt;"Y",UPPER(H628)&lt;&gt;"N"),"Full-wage flag must be Y/N",IF(K628&gt;ROUND(C628,0),"EPF wages &gt; Gross","OK")))))))</f>
        <v/>
      </c>
      <c r="R628" s="11" t="str">
        <f aca="false">IF($A628="","",TEXT($A628,"0")&amp;"#~#"&amp;UPPER(TRIM(B628))&amp;"#~#"&amp;ROUND(C628,0)&amp;"#~#"&amp;K628&amp;"#~#"&amp;L628&amp;"#~#"&amp;M628&amp;"#~#"&amp;N628&amp;"#~#"&amp;O628&amp;"#~#"&amp;P628&amp;"#~#"&amp;N(E628)&amp;"#~#"&amp;N(F628))</f>
        <v/>
      </c>
    </row>
    <row r="629" customFormat="false" ht="15" hidden="false" customHeight="false" outlineLevel="0" collapsed="false">
      <c r="A629" s="17"/>
      <c r="C629" s="18"/>
      <c r="D629" s="18"/>
      <c r="J629" s="19" t="str">
        <f aca="false">IF($A629="","",ROUND(MIN(D629,OldCeil)*DaysOld/DIM+MIN(D629,NewCeil)*DaysNew/DIM,0))</f>
        <v/>
      </c>
      <c r="K629" s="19" t="str">
        <f aca="false">IF($A629="","",IF(UPPER(H629)="Y",ROUND(D629,0),J629))</f>
        <v/>
      </c>
      <c r="L629" s="19" t="str">
        <f aca="false">IF($A629="","",IF(UPPER(G629)="N",0,J629))</f>
        <v/>
      </c>
      <c r="M629" s="19" t="str">
        <f aca="false">IF($A629="","",J629)</f>
        <v/>
      </c>
      <c r="N629" s="19" t="str">
        <f aca="false">IF($A629="","",ROUND(K629*EERate,0))</f>
        <v/>
      </c>
      <c r="O629" s="19" t="str">
        <f aca="false">IF($A629="","",ROUND(L629*EPSRate,0))</f>
        <v/>
      </c>
      <c r="P629" s="19" t="str">
        <f aca="false">IF($A629="","",N629-O629)</f>
        <v/>
      </c>
      <c r="Q629" s="11" t="str">
        <f aca="false">IF($A629="","",IF(LEN(TEXT($A629,"0"))&lt;&gt;12,"UAN not 12 digits",IF(TRIM(B629)="","Name missing",IF(N(E629)&gt;DIM,"NCP &gt; days in month",IF(AND(UPPER(G629)&lt;&gt;"Y",UPPER(G629)&lt;&gt;"N"),"EPS flag must be Y/N",IF(AND(UPPER(H629)&lt;&gt;"Y",UPPER(H629)&lt;&gt;"N"),"Full-wage flag must be Y/N",IF(K629&gt;ROUND(C629,0),"EPF wages &gt; Gross","OK")))))))</f>
        <v/>
      </c>
      <c r="R629" s="11" t="str">
        <f aca="false">IF($A629="","",TEXT($A629,"0")&amp;"#~#"&amp;UPPER(TRIM(B629))&amp;"#~#"&amp;ROUND(C629,0)&amp;"#~#"&amp;K629&amp;"#~#"&amp;L629&amp;"#~#"&amp;M629&amp;"#~#"&amp;N629&amp;"#~#"&amp;O629&amp;"#~#"&amp;P629&amp;"#~#"&amp;N(E629)&amp;"#~#"&amp;N(F629))</f>
        <v/>
      </c>
    </row>
    <row r="630" customFormat="false" ht="15" hidden="false" customHeight="false" outlineLevel="0" collapsed="false">
      <c r="A630" s="17"/>
      <c r="C630" s="18"/>
      <c r="D630" s="18"/>
      <c r="J630" s="19" t="str">
        <f aca="false">IF($A630="","",ROUND(MIN(D630,OldCeil)*DaysOld/DIM+MIN(D630,NewCeil)*DaysNew/DIM,0))</f>
        <v/>
      </c>
      <c r="K630" s="19" t="str">
        <f aca="false">IF($A630="","",IF(UPPER(H630)="Y",ROUND(D630,0),J630))</f>
        <v/>
      </c>
      <c r="L630" s="19" t="str">
        <f aca="false">IF($A630="","",IF(UPPER(G630)="N",0,J630))</f>
        <v/>
      </c>
      <c r="M630" s="19" t="str">
        <f aca="false">IF($A630="","",J630)</f>
        <v/>
      </c>
      <c r="N630" s="19" t="str">
        <f aca="false">IF($A630="","",ROUND(K630*EERate,0))</f>
        <v/>
      </c>
      <c r="O630" s="19" t="str">
        <f aca="false">IF($A630="","",ROUND(L630*EPSRate,0))</f>
        <v/>
      </c>
      <c r="P630" s="19" t="str">
        <f aca="false">IF($A630="","",N630-O630)</f>
        <v/>
      </c>
      <c r="Q630" s="11" t="str">
        <f aca="false">IF($A630="","",IF(LEN(TEXT($A630,"0"))&lt;&gt;12,"UAN not 12 digits",IF(TRIM(B630)="","Name missing",IF(N(E630)&gt;DIM,"NCP &gt; days in month",IF(AND(UPPER(G630)&lt;&gt;"Y",UPPER(G630)&lt;&gt;"N"),"EPS flag must be Y/N",IF(AND(UPPER(H630)&lt;&gt;"Y",UPPER(H630)&lt;&gt;"N"),"Full-wage flag must be Y/N",IF(K630&gt;ROUND(C630,0),"EPF wages &gt; Gross","OK")))))))</f>
        <v/>
      </c>
      <c r="R630" s="11" t="str">
        <f aca="false">IF($A630="","",TEXT($A630,"0")&amp;"#~#"&amp;UPPER(TRIM(B630))&amp;"#~#"&amp;ROUND(C630,0)&amp;"#~#"&amp;K630&amp;"#~#"&amp;L630&amp;"#~#"&amp;M630&amp;"#~#"&amp;N630&amp;"#~#"&amp;O630&amp;"#~#"&amp;P630&amp;"#~#"&amp;N(E630)&amp;"#~#"&amp;N(F630))</f>
        <v/>
      </c>
    </row>
    <row r="631" customFormat="false" ht="15" hidden="false" customHeight="false" outlineLevel="0" collapsed="false">
      <c r="A631" s="17"/>
      <c r="C631" s="18"/>
      <c r="D631" s="18"/>
      <c r="J631" s="19" t="str">
        <f aca="false">IF($A631="","",ROUND(MIN(D631,OldCeil)*DaysOld/DIM+MIN(D631,NewCeil)*DaysNew/DIM,0))</f>
        <v/>
      </c>
      <c r="K631" s="19" t="str">
        <f aca="false">IF($A631="","",IF(UPPER(H631)="Y",ROUND(D631,0),J631))</f>
        <v/>
      </c>
      <c r="L631" s="19" t="str">
        <f aca="false">IF($A631="","",IF(UPPER(G631)="N",0,J631))</f>
        <v/>
      </c>
      <c r="M631" s="19" t="str">
        <f aca="false">IF($A631="","",J631)</f>
        <v/>
      </c>
      <c r="N631" s="19" t="str">
        <f aca="false">IF($A631="","",ROUND(K631*EERate,0))</f>
        <v/>
      </c>
      <c r="O631" s="19" t="str">
        <f aca="false">IF($A631="","",ROUND(L631*EPSRate,0))</f>
        <v/>
      </c>
      <c r="P631" s="19" t="str">
        <f aca="false">IF($A631="","",N631-O631)</f>
        <v/>
      </c>
      <c r="Q631" s="11" t="str">
        <f aca="false">IF($A631="","",IF(LEN(TEXT($A631,"0"))&lt;&gt;12,"UAN not 12 digits",IF(TRIM(B631)="","Name missing",IF(N(E631)&gt;DIM,"NCP &gt; days in month",IF(AND(UPPER(G631)&lt;&gt;"Y",UPPER(G631)&lt;&gt;"N"),"EPS flag must be Y/N",IF(AND(UPPER(H631)&lt;&gt;"Y",UPPER(H631)&lt;&gt;"N"),"Full-wage flag must be Y/N",IF(K631&gt;ROUND(C631,0),"EPF wages &gt; Gross","OK")))))))</f>
        <v/>
      </c>
      <c r="R631" s="11" t="str">
        <f aca="false">IF($A631="","",TEXT($A631,"0")&amp;"#~#"&amp;UPPER(TRIM(B631))&amp;"#~#"&amp;ROUND(C631,0)&amp;"#~#"&amp;K631&amp;"#~#"&amp;L631&amp;"#~#"&amp;M631&amp;"#~#"&amp;N631&amp;"#~#"&amp;O631&amp;"#~#"&amp;P631&amp;"#~#"&amp;N(E631)&amp;"#~#"&amp;N(F631))</f>
        <v/>
      </c>
    </row>
    <row r="632" customFormat="false" ht="15" hidden="false" customHeight="false" outlineLevel="0" collapsed="false">
      <c r="A632" s="17"/>
      <c r="C632" s="18"/>
      <c r="D632" s="18"/>
      <c r="J632" s="19" t="str">
        <f aca="false">IF($A632="","",ROUND(MIN(D632,OldCeil)*DaysOld/DIM+MIN(D632,NewCeil)*DaysNew/DIM,0))</f>
        <v/>
      </c>
      <c r="K632" s="19" t="str">
        <f aca="false">IF($A632="","",IF(UPPER(H632)="Y",ROUND(D632,0),J632))</f>
        <v/>
      </c>
      <c r="L632" s="19" t="str">
        <f aca="false">IF($A632="","",IF(UPPER(G632)="N",0,J632))</f>
        <v/>
      </c>
      <c r="M632" s="19" t="str">
        <f aca="false">IF($A632="","",J632)</f>
        <v/>
      </c>
      <c r="N632" s="19" t="str">
        <f aca="false">IF($A632="","",ROUND(K632*EERate,0))</f>
        <v/>
      </c>
      <c r="O632" s="19" t="str">
        <f aca="false">IF($A632="","",ROUND(L632*EPSRate,0))</f>
        <v/>
      </c>
      <c r="P632" s="19" t="str">
        <f aca="false">IF($A632="","",N632-O632)</f>
        <v/>
      </c>
      <c r="Q632" s="11" t="str">
        <f aca="false">IF($A632="","",IF(LEN(TEXT($A632,"0"))&lt;&gt;12,"UAN not 12 digits",IF(TRIM(B632)="","Name missing",IF(N(E632)&gt;DIM,"NCP &gt; days in month",IF(AND(UPPER(G632)&lt;&gt;"Y",UPPER(G632)&lt;&gt;"N"),"EPS flag must be Y/N",IF(AND(UPPER(H632)&lt;&gt;"Y",UPPER(H632)&lt;&gt;"N"),"Full-wage flag must be Y/N",IF(K632&gt;ROUND(C632,0),"EPF wages &gt; Gross","OK")))))))</f>
        <v/>
      </c>
      <c r="R632" s="11" t="str">
        <f aca="false">IF($A632="","",TEXT($A632,"0")&amp;"#~#"&amp;UPPER(TRIM(B632))&amp;"#~#"&amp;ROUND(C632,0)&amp;"#~#"&amp;K632&amp;"#~#"&amp;L632&amp;"#~#"&amp;M632&amp;"#~#"&amp;N632&amp;"#~#"&amp;O632&amp;"#~#"&amp;P632&amp;"#~#"&amp;N(E632)&amp;"#~#"&amp;N(F632))</f>
        <v/>
      </c>
    </row>
    <row r="633" customFormat="false" ht="15" hidden="false" customHeight="false" outlineLevel="0" collapsed="false">
      <c r="A633" s="17"/>
      <c r="C633" s="18"/>
      <c r="D633" s="18"/>
      <c r="J633" s="19" t="str">
        <f aca="false">IF($A633="","",ROUND(MIN(D633,OldCeil)*DaysOld/DIM+MIN(D633,NewCeil)*DaysNew/DIM,0))</f>
        <v/>
      </c>
      <c r="K633" s="19" t="str">
        <f aca="false">IF($A633="","",IF(UPPER(H633)="Y",ROUND(D633,0),J633))</f>
        <v/>
      </c>
      <c r="L633" s="19" t="str">
        <f aca="false">IF($A633="","",IF(UPPER(G633)="N",0,J633))</f>
        <v/>
      </c>
      <c r="M633" s="19" t="str">
        <f aca="false">IF($A633="","",J633)</f>
        <v/>
      </c>
      <c r="N633" s="19" t="str">
        <f aca="false">IF($A633="","",ROUND(K633*EERate,0))</f>
        <v/>
      </c>
      <c r="O633" s="19" t="str">
        <f aca="false">IF($A633="","",ROUND(L633*EPSRate,0))</f>
        <v/>
      </c>
      <c r="P633" s="19" t="str">
        <f aca="false">IF($A633="","",N633-O633)</f>
        <v/>
      </c>
      <c r="Q633" s="11" t="str">
        <f aca="false">IF($A633="","",IF(LEN(TEXT($A633,"0"))&lt;&gt;12,"UAN not 12 digits",IF(TRIM(B633)="","Name missing",IF(N(E633)&gt;DIM,"NCP &gt; days in month",IF(AND(UPPER(G633)&lt;&gt;"Y",UPPER(G633)&lt;&gt;"N"),"EPS flag must be Y/N",IF(AND(UPPER(H633)&lt;&gt;"Y",UPPER(H633)&lt;&gt;"N"),"Full-wage flag must be Y/N",IF(K633&gt;ROUND(C633,0),"EPF wages &gt; Gross","OK")))))))</f>
        <v/>
      </c>
      <c r="R633" s="11" t="str">
        <f aca="false">IF($A633="","",TEXT($A633,"0")&amp;"#~#"&amp;UPPER(TRIM(B633))&amp;"#~#"&amp;ROUND(C633,0)&amp;"#~#"&amp;K633&amp;"#~#"&amp;L633&amp;"#~#"&amp;M633&amp;"#~#"&amp;N633&amp;"#~#"&amp;O633&amp;"#~#"&amp;P633&amp;"#~#"&amp;N(E633)&amp;"#~#"&amp;N(F633))</f>
        <v/>
      </c>
    </row>
    <row r="634" customFormat="false" ht="15" hidden="false" customHeight="false" outlineLevel="0" collapsed="false">
      <c r="A634" s="17"/>
      <c r="C634" s="18"/>
      <c r="D634" s="18"/>
      <c r="J634" s="19" t="str">
        <f aca="false">IF($A634="","",ROUND(MIN(D634,OldCeil)*DaysOld/DIM+MIN(D634,NewCeil)*DaysNew/DIM,0))</f>
        <v/>
      </c>
      <c r="K634" s="19" t="str">
        <f aca="false">IF($A634="","",IF(UPPER(H634)="Y",ROUND(D634,0),J634))</f>
        <v/>
      </c>
      <c r="L634" s="19" t="str">
        <f aca="false">IF($A634="","",IF(UPPER(G634)="N",0,J634))</f>
        <v/>
      </c>
      <c r="M634" s="19" t="str">
        <f aca="false">IF($A634="","",J634)</f>
        <v/>
      </c>
      <c r="N634" s="19" t="str">
        <f aca="false">IF($A634="","",ROUND(K634*EERate,0))</f>
        <v/>
      </c>
      <c r="O634" s="19" t="str">
        <f aca="false">IF($A634="","",ROUND(L634*EPSRate,0))</f>
        <v/>
      </c>
      <c r="P634" s="19" t="str">
        <f aca="false">IF($A634="","",N634-O634)</f>
        <v/>
      </c>
      <c r="Q634" s="11" t="str">
        <f aca="false">IF($A634="","",IF(LEN(TEXT($A634,"0"))&lt;&gt;12,"UAN not 12 digits",IF(TRIM(B634)="","Name missing",IF(N(E634)&gt;DIM,"NCP &gt; days in month",IF(AND(UPPER(G634)&lt;&gt;"Y",UPPER(G634)&lt;&gt;"N"),"EPS flag must be Y/N",IF(AND(UPPER(H634)&lt;&gt;"Y",UPPER(H634)&lt;&gt;"N"),"Full-wage flag must be Y/N",IF(K634&gt;ROUND(C634,0),"EPF wages &gt; Gross","OK")))))))</f>
        <v/>
      </c>
      <c r="R634" s="11" t="str">
        <f aca="false">IF($A634="","",TEXT($A634,"0")&amp;"#~#"&amp;UPPER(TRIM(B634))&amp;"#~#"&amp;ROUND(C634,0)&amp;"#~#"&amp;K634&amp;"#~#"&amp;L634&amp;"#~#"&amp;M634&amp;"#~#"&amp;N634&amp;"#~#"&amp;O634&amp;"#~#"&amp;P634&amp;"#~#"&amp;N(E634)&amp;"#~#"&amp;N(F634))</f>
        <v/>
      </c>
    </row>
    <row r="635" customFormat="false" ht="15" hidden="false" customHeight="false" outlineLevel="0" collapsed="false">
      <c r="A635" s="17"/>
      <c r="C635" s="18"/>
      <c r="D635" s="18"/>
      <c r="J635" s="19" t="str">
        <f aca="false">IF($A635="","",ROUND(MIN(D635,OldCeil)*DaysOld/DIM+MIN(D635,NewCeil)*DaysNew/DIM,0))</f>
        <v/>
      </c>
      <c r="K635" s="19" t="str">
        <f aca="false">IF($A635="","",IF(UPPER(H635)="Y",ROUND(D635,0),J635))</f>
        <v/>
      </c>
      <c r="L635" s="19" t="str">
        <f aca="false">IF($A635="","",IF(UPPER(G635)="N",0,J635))</f>
        <v/>
      </c>
      <c r="M635" s="19" t="str">
        <f aca="false">IF($A635="","",J635)</f>
        <v/>
      </c>
      <c r="N635" s="19" t="str">
        <f aca="false">IF($A635="","",ROUND(K635*EERate,0))</f>
        <v/>
      </c>
      <c r="O635" s="19" t="str">
        <f aca="false">IF($A635="","",ROUND(L635*EPSRate,0))</f>
        <v/>
      </c>
      <c r="P635" s="19" t="str">
        <f aca="false">IF($A635="","",N635-O635)</f>
        <v/>
      </c>
      <c r="Q635" s="11" t="str">
        <f aca="false">IF($A635="","",IF(LEN(TEXT($A635,"0"))&lt;&gt;12,"UAN not 12 digits",IF(TRIM(B635)="","Name missing",IF(N(E635)&gt;DIM,"NCP &gt; days in month",IF(AND(UPPER(G635)&lt;&gt;"Y",UPPER(G635)&lt;&gt;"N"),"EPS flag must be Y/N",IF(AND(UPPER(H635)&lt;&gt;"Y",UPPER(H635)&lt;&gt;"N"),"Full-wage flag must be Y/N",IF(K635&gt;ROUND(C635,0),"EPF wages &gt; Gross","OK")))))))</f>
        <v/>
      </c>
      <c r="R635" s="11" t="str">
        <f aca="false">IF($A635="","",TEXT($A635,"0")&amp;"#~#"&amp;UPPER(TRIM(B635))&amp;"#~#"&amp;ROUND(C635,0)&amp;"#~#"&amp;K635&amp;"#~#"&amp;L635&amp;"#~#"&amp;M635&amp;"#~#"&amp;N635&amp;"#~#"&amp;O635&amp;"#~#"&amp;P635&amp;"#~#"&amp;N(E635)&amp;"#~#"&amp;N(F635))</f>
        <v/>
      </c>
    </row>
    <row r="636" customFormat="false" ht="15" hidden="false" customHeight="false" outlineLevel="0" collapsed="false">
      <c r="A636" s="17"/>
      <c r="C636" s="18"/>
      <c r="D636" s="18"/>
      <c r="J636" s="19" t="str">
        <f aca="false">IF($A636="","",ROUND(MIN(D636,OldCeil)*DaysOld/DIM+MIN(D636,NewCeil)*DaysNew/DIM,0))</f>
        <v/>
      </c>
      <c r="K636" s="19" t="str">
        <f aca="false">IF($A636="","",IF(UPPER(H636)="Y",ROUND(D636,0),J636))</f>
        <v/>
      </c>
      <c r="L636" s="19" t="str">
        <f aca="false">IF($A636="","",IF(UPPER(G636)="N",0,J636))</f>
        <v/>
      </c>
      <c r="M636" s="19" t="str">
        <f aca="false">IF($A636="","",J636)</f>
        <v/>
      </c>
      <c r="N636" s="19" t="str">
        <f aca="false">IF($A636="","",ROUND(K636*EERate,0))</f>
        <v/>
      </c>
      <c r="O636" s="19" t="str">
        <f aca="false">IF($A636="","",ROUND(L636*EPSRate,0))</f>
        <v/>
      </c>
      <c r="P636" s="19" t="str">
        <f aca="false">IF($A636="","",N636-O636)</f>
        <v/>
      </c>
      <c r="Q636" s="11" t="str">
        <f aca="false">IF($A636="","",IF(LEN(TEXT($A636,"0"))&lt;&gt;12,"UAN not 12 digits",IF(TRIM(B636)="","Name missing",IF(N(E636)&gt;DIM,"NCP &gt; days in month",IF(AND(UPPER(G636)&lt;&gt;"Y",UPPER(G636)&lt;&gt;"N"),"EPS flag must be Y/N",IF(AND(UPPER(H636)&lt;&gt;"Y",UPPER(H636)&lt;&gt;"N"),"Full-wage flag must be Y/N",IF(K636&gt;ROUND(C636,0),"EPF wages &gt; Gross","OK")))))))</f>
        <v/>
      </c>
      <c r="R636" s="11" t="str">
        <f aca="false">IF($A636="","",TEXT($A636,"0")&amp;"#~#"&amp;UPPER(TRIM(B636))&amp;"#~#"&amp;ROUND(C636,0)&amp;"#~#"&amp;K636&amp;"#~#"&amp;L636&amp;"#~#"&amp;M636&amp;"#~#"&amp;N636&amp;"#~#"&amp;O636&amp;"#~#"&amp;P636&amp;"#~#"&amp;N(E636)&amp;"#~#"&amp;N(F636))</f>
        <v/>
      </c>
    </row>
    <row r="637" customFormat="false" ht="15" hidden="false" customHeight="false" outlineLevel="0" collapsed="false">
      <c r="A637" s="17"/>
      <c r="C637" s="18"/>
      <c r="D637" s="18"/>
      <c r="J637" s="19" t="str">
        <f aca="false">IF($A637="","",ROUND(MIN(D637,OldCeil)*DaysOld/DIM+MIN(D637,NewCeil)*DaysNew/DIM,0))</f>
        <v/>
      </c>
      <c r="K637" s="19" t="str">
        <f aca="false">IF($A637="","",IF(UPPER(H637)="Y",ROUND(D637,0),J637))</f>
        <v/>
      </c>
      <c r="L637" s="19" t="str">
        <f aca="false">IF($A637="","",IF(UPPER(G637)="N",0,J637))</f>
        <v/>
      </c>
      <c r="M637" s="19" t="str">
        <f aca="false">IF($A637="","",J637)</f>
        <v/>
      </c>
      <c r="N637" s="19" t="str">
        <f aca="false">IF($A637="","",ROUND(K637*EERate,0))</f>
        <v/>
      </c>
      <c r="O637" s="19" t="str">
        <f aca="false">IF($A637="","",ROUND(L637*EPSRate,0))</f>
        <v/>
      </c>
      <c r="P637" s="19" t="str">
        <f aca="false">IF($A637="","",N637-O637)</f>
        <v/>
      </c>
      <c r="Q637" s="11" t="str">
        <f aca="false">IF($A637="","",IF(LEN(TEXT($A637,"0"))&lt;&gt;12,"UAN not 12 digits",IF(TRIM(B637)="","Name missing",IF(N(E637)&gt;DIM,"NCP &gt; days in month",IF(AND(UPPER(G637)&lt;&gt;"Y",UPPER(G637)&lt;&gt;"N"),"EPS flag must be Y/N",IF(AND(UPPER(H637)&lt;&gt;"Y",UPPER(H637)&lt;&gt;"N"),"Full-wage flag must be Y/N",IF(K637&gt;ROUND(C637,0),"EPF wages &gt; Gross","OK")))))))</f>
        <v/>
      </c>
      <c r="R637" s="11" t="str">
        <f aca="false">IF($A637="","",TEXT($A637,"0")&amp;"#~#"&amp;UPPER(TRIM(B637))&amp;"#~#"&amp;ROUND(C637,0)&amp;"#~#"&amp;K637&amp;"#~#"&amp;L637&amp;"#~#"&amp;M637&amp;"#~#"&amp;N637&amp;"#~#"&amp;O637&amp;"#~#"&amp;P637&amp;"#~#"&amp;N(E637)&amp;"#~#"&amp;N(F637))</f>
        <v/>
      </c>
    </row>
    <row r="638" customFormat="false" ht="15" hidden="false" customHeight="false" outlineLevel="0" collapsed="false">
      <c r="A638" s="17"/>
      <c r="C638" s="18"/>
      <c r="D638" s="18"/>
      <c r="J638" s="19" t="str">
        <f aca="false">IF($A638="","",ROUND(MIN(D638,OldCeil)*DaysOld/DIM+MIN(D638,NewCeil)*DaysNew/DIM,0))</f>
        <v/>
      </c>
      <c r="K638" s="19" t="str">
        <f aca="false">IF($A638="","",IF(UPPER(H638)="Y",ROUND(D638,0),J638))</f>
        <v/>
      </c>
      <c r="L638" s="19" t="str">
        <f aca="false">IF($A638="","",IF(UPPER(G638)="N",0,J638))</f>
        <v/>
      </c>
      <c r="M638" s="19" t="str">
        <f aca="false">IF($A638="","",J638)</f>
        <v/>
      </c>
      <c r="N638" s="19" t="str">
        <f aca="false">IF($A638="","",ROUND(K638*EERate,0))</f>
        <v/>
      </c>
      <c r="O638" s="19" t="str">
        <f aca="false">IF($A638="","",ROUND(L638*EPSRate,0))</f>
        <v/>
      </c>
      <c r="P638" s="19" t="str">
        <f aca="false">IF($A638="","",N638-O638)</f>
        <v/>
      </c>
      <c r="Q638" s="11" t="str">
        <f aca="false">IF($A638="","",IF(LEN(TEXT($A638,"0"))&lt;&gt;12,"UAN not 12 digits",IF(TRIM(B638)="","Name missing",IF(N(E638)&gt;DIM,"NCP &gt; days in month",IF(AND(UPPER(G638)&lt;&gt;"Y",UPPER(G638)&lt;&gt;"N"),"EPS flag must be Y/N",IF(AND(UPPER(H638)&lt;&gt;"Y",UPPER(H638)&lt;&gt;"N"),"Full-wage flag must be Y/N",IF(K638&gt;ROUND(C638,0),"EPF wages &gt; Gross","OK")))))))</f>
        <v/>
      </c>
      <c r="R638" s="11" t="str">
        <f aca="false">IF($A638="","",TEXT($A638,"0")&amp;"#~#"&amp;UPPER(TRIM(B638))&amp;"#~#"&amp;ROUND(C638,0)&amp;"#~#"&amp;K638&amp;"#~#"&amp;L638&amp;"#~#"&amp;M638&amp;"#~#"&amp;N638&amp;"#~#"&amp;O638&amp;"#~#"&amp;P638&amp;"#~#"&amp;N(E638)&amp;"#~#"&amp;N(F638))</f>
        <v/>
      </c>
    </row>
    <row r="639" customFormat="false" ht="15" hidden="false" customHeight="false" outlineLevel="0" collapsed="false">
      <c r="A639" s="17"/>
      <c r="C639" s="18"/>
      <c r="D639" s="18"/>
      <c r="J639" s="19" t="str">
        <f aca="false">IF($A639="","",ROUND(MIN(D639,OldCeil)*DaysOld/DIM+MIN(D639,NewCeil)*DaysNew/DIM,0))</f>
        <v/>
      </c>
      <c r="K639" s="19" t="str">
        <f aca="false">IF($A639="","",IF(UPPER(H639)="Y",ROUND(D639,0),J639))</f>
        <v/>
      </c>
      <c r="L639" s="19" t="str">
        <f aca="false">IF($A639="","",IF(UPPER(G639)="N",0,J639))</f>
        <v/>
      </c>
      <c r="M639" s="19" t="str">
        <f aca="false">IF($A639="","",J639)</f>
        <v/>
      </c>
      <c r="N639" s="19" t="str">
        <f aca="false">IF($A639="","",ROUND(K639*EERate,0))</f>
        <v/>
      </c>
      <c r="O639" s="19" t="str">
        <f aca="false">IF($A639="","",ROUND(L639*EPSRate,0))</f>
        <v/>
      </c>
      <c r="P639" s="19" t="str">
        <f aca="false">IF($A639="","",N639-O639)</f>
        <v/>
      </c>
      <c r="Q639" s="11" t="str">
        <f aca="false">IF($A639="","",IF(LEN(TEXT($A639,"0"))&lt;&gt;12,"UAN not 12 digits",IF(TRIM(B639)="","Name missing",IF(N(E639)&gt;DIM,"NCP &gt; days in month",IF(AND(UPPER(G639)&lt;&gt;"Y",UPPER(G639)&lt;&gt;"N"),"EPS flag must be Y/N",IF(AND(UPPER(H639)&lt;&gt;"Y",UPPER(H639)&lt;&gt;"N"),"Full-wage flag must be Y/N",IF(K639&gt;ROUND(C639,0),"EPF wages &gt; Gross","OK")))))))</f>
        <v/>
      </c>
      <c r="R639" s="11" t="str">
        <f aca="false">IF($A639="","",TEXT($A639,"0")&amp;"#~#"&amp;UPPER(TRIM(B639))&amp;"#~#"&amp;ROUND(C639,0)&amp;"#~#"&amp;K639&amp;"#~#"&amp;L639&amp;"#~#"&amp;M639&amp;"#~#"&amp;N639&amp;"#~#"&amp;O639&amp;"#~#"&amp;P639&amp;"#~#"&amp;N(E639)&amp;"#~#"&amp;N(F639))</f>
        <v/>
      </c>
    </row>
    <row r="640" customFormat="false" ht="15" hidden="false" customHeight="false" outlineLevel="0" collapsed="false">
      <c r="A640" s="17"/>
      <c r="C640" s="18"/>
      <c r="D640" s="18"/>
      <c r="J640" s="19" t="str">
        <f aca="false">IF($A640="","",ROUND(MIN(D640,OldCeil)*DaysOld/DIM+MIN(D640,NewCeil)*DaysNew/DIM,0))</f>
        <v/>
      </c>
      <c r="K640" s="19" t="str">
        <f aca="false">IF($A640="","",IF(UPPER(H640)="Y",ROUND(D640,0),J640))</f>
        <v/>
      </c>
      <c r="L640" s="19" t="str">
        <f aca="false">IF($A640="","",IF(UPPER(G640)="N",0,J640))</f>
        <v/>
      </c>
      <c r="M640" s="19" t="str">
        <f aca="false">IF($A640="","",J640)</f>
        <v/>
      </c>
      <c r="N640" s="19" t="str">
        <f aca="false">IF($A640="","",ROUND(K640*EERate,0))</f>
        <v/>
      </c>
      <c r="O640" s="19" t="str">
        <f aca="false">IF($A640="","",ROUND(L640*EPSRate,0))</f>
        <v/>
      </c>
      <c r="P640" s="19" t="str">
        <f aca="false">IF($A640="","",N640-O640)</f>
        <v/>
      </c>
      <c r="Q640" s="11" t="str">
        <f aca="false">IF($A640="","",IF(LEN(TEXT($A640,"0"))&lt;&gt;12,"UAN not 12 digits",IF(TRIM(B640)="","Name missing",IF(N(E640)&gt;DIM,"NCP &gt; days in month",IF(AND(UPPER(G640)&lt;&gt;"Y",UPPER(G640)&lt;&gt;"N"),"EPS flag must be Y/N",IF(AND(UPPER(H640)&lt;&gt;"Y",UPPER(H640)&lt;&gt;"N"),"Full-wage flag must be Y/N",IF(K640&gt;ROUND(C640,0),"EPF wages &gt; Gross","OK")))))))</f>
        <v/>
      </c>
      <c r="R640" s="11" t="str">
        <f aca="false">IF($A640="","",TEXT($A640,"0")&amp;"#~#"&amp;UPPER(TRIM(B640))&amp;"#~#"&amp;ROUND(C640,0)&amp;"#~#"&amp;K640&amp;"#~#"&amp;L640&amp;"#~#"&amp;M640&amp;"#~#"&amp;N640&amp;"#~#"&amp;O640&amp;"#~#"&amp;P640&amp;"#~#"&amp;N(E640)&amp;"#~#"&amp;N(F640))</f>
        <v/>
      </c>
    </row>
    <row r="641" customFormat="false" ht="15" hidden="false" customHeight="false" outlineLevel="0" collapsed="false">
      <c r="A641" s="17"/>
      <c r="C641" s="18"/>
      <c r="D641" s="18"/>
      <c r="J641" s="19" t="str">
        <f aca="false">IF($A641="","",ROUND(MIN(D641,OldCeil)*DaysOld/DIM+MIN(D641,NewCeil)*DaysNew/DIM,0))</f>
        <v/>
      </c>
      <c r="K641" s="19" t="str">
        <f aca="false">IF($A641="","",IF(UPPER(H641)="Y",ROUND(D641,0),J641))</f>
        <v/>
      </c>
      <c r="L641" s="19" t="str">
        <f aca="false">IF($A641="","",IF(UPPER(G641)="N",0,J641))</f>
        <v/>
      </c>
      <c r="M641" s="19" t="str">
        <f aca="false">IF($A641="","",J641)</f>
        <v/>
      </c>
      <c r="N641" s="19" t="str">
        <f aca="false">IF($A641="","",ROUND(K641*EERate,0))</f>
        <v/>
      </c>
      <c r="O641" s="19" t="str">
        <f aca="false">IF($A641="","",ROUND(L641*EPSRate,0))</f>
        <v/>
      </c>
      <c r="P641" s="19" t="str">
        <f aca="false">IF($A641="","",N641-O641)</f>
        <v/>
      </c>
      <c r="Q641" s="11" t="str">
        <f aca="false">IF($A641="","",IF(LEN(TEXT($A641,"0"))&lt;&gt;12,"UAN not 12 digits",IF(TRIM(B641)="","Name missing",IF(N(E641)&gt;DIM,"NCP &gt; days in month",IF(AND(UPPER(G641)&lt;&gt;"Y",UPPER(G641)&lt;&gt;"N"),"EPS flag must be Y/N",IF(AND(UPPER(H641)&lt;&gt;"Y",UPPER(H641)&lt;&gt;"N"),"Full-wage flag must be Y/N",IF(K641&gt;ROUND(C641,0),"EPF wages &gt; Gross","OK")))))))</f>
        <v/>
      </c>
      <c r="R641" s="11" t="str">
        <f aca="false">IF($A641="","",TEXT($A641,"0")&amp;"#~#"&amp;UPPER(TRIM(B641))&amp;"#~#"&amp;ROUND(C641,0)&amp;"#~#"&amp;K641&amp;"#~#"&amp;L641&amp;"#~#"&amp;M641&amp;"#~#"&amp;N641&amp;"#~#"&amp;O641&amp;"#~#"&amp;P641&amp;"#~#"&amp;N(E641)&amp;"#~#"&amp;N(F641))</f>
        <v/>
      </c>
    </row>
    <row r="642" customFormat="false" ht="15" hidden="false" customHeight="false" outlineLevel="0" collapsed="false">
      <c r="A642" s="17"/>
      <c r="C642" s="18"/>
      <c r="D642" s="18"/>
      <c r="J642" s="19" t="str">
        <f aca="false">IF($A642="","",ROUND(MIN(D642,OldCeil)*DaysOld/DIM+MIN(D642,NewCeil)*DaysNew/DIM,0))</f>
        <v/>
      </c>
      <c r="K642" s="19" t="str">
        <f aca="false">IF($A642="","",IF(UPPER(H642)="Y",ROUND(D642,0),J642))</f>
        <v/>
      </c>
      <c r="L642" s="19" t="str">
        <f aca="false">IF($A642="","",IF(UPPER(G642)="N",0,J642))</f>
        <v/>
      </c>
      <c r="M642" s="19" t="str">
        <f aca="false">IF($A642="","",J642)</f>
        <v/>
      </c>
      <c r="N642" s="19" t="str">
        <f aca="false">IF($A642="","",ROUND(K642*EERate,0))</f>
        <v/>
      </c>
      <c r="O642" s="19" t="str">
        <f aca="false">IF($A642="","",ROUND(L642*EPSRate,0))</f>
        <v/>
      </c>
      <c r="P642" s="19" t="str">
        <f aca="false">IF($A642="","",N642-O642)</f>
        <v/>
      </c>
      <c r="Q642" s="11" t="str">
        <f aca="false">IF($A642="","",IF(LEN(TEXT($A642,"0"))&lt;&gt;12,"UAN not 12 digits",IF(TRIM(B642)="","Name missing",IF(N(E642)&gt;DIM,"NCP &gt; days in month",IF(AND(UPPER(G642)&lt;&gt;"Y",UPPER(G642)&lt;&gt;"N"),"EPS flag must be Y/N",IF(AND(UPPER(H642)&lt;&gt;"Y",UPPER(H642)&lt;&gt;"N"),"Full-wage flag must be Y/N",IF(K642&gt;ROUND(C642,0),"EPF wages &gt; Gross","OK")))))))</f>
        <v/>
      </c>
      <c r="R642" s="11" t="str">
        <f aca="false">IF($A642="","",TEXT($A642,"0")&amp;"#~#"&amp;UPPER(TRIM(B642))&amp;"#~#"&amp;ROUND(C642,0)&amp;"#~#"&amp;K642&amp;"#~#"&amp;L642&amp;"#~#"&amp;M642&amp;"#~#"&amp;N642&amp;"#~#"&amp;O642&amp;"#~#"&amp;P642&amp;"#~#"&amp;N(E642)&amp;"#~#"&amp;N(F642))</f>
        <v/>
      </c>
    </row>
    <row r="643" customFormat="false" ht="15" hidden="false" customHeight="false" outlineLevel="0" collapsed="false">
      <c r="A643" s="17"/>
      <c r="C643" s="18"/>
      <c r="D643" s="18"/>
      <c r="J643" s="19" t="str">
        <f aca="false">IF($A643="","",ROUND(MIN(D643,OldCeil)*DaysOld/DIM+MIN(D643,NewCeil)*DaysNew/DIM,0))</f>
        <v/>
      </c>
      <c r="K643" s="19" t="str">
        <f aca="false">IF($A643="","",IF(UPPER(H643)="Y",ROUND(D643,0),J643))</f>
        <v/>
      </c>
      <c r="L643" s="19" t="str">
        <f aca="false">IF($A643="","",IF(UPPER(G643)="N",0,J643))</f>
        <v/>
      </c>
      <c r="M643" s="19" t="str">
        <f aca="false">IF($A643="","",J643)</f>
        <v/>
      </c>
      <c r="N643" s="19" t="str">
        <f aca="false">IF($A643="","",ROUND(K643*EERate,0))</f>
        <v/>
      </c>
      <c r="O643" s="19" t="str">
        <f aca="false">IF($A643="","",ROUND(L643*EPSRate,0))</f>
        <v/>
      </c>
      <c r="P643" s="19" t="str">
        <f aca="false">IF($A643="","",N643-O643)</f>
        <v/>
      </c>
      <c r="Q643" s="11" t="str">
        <f aca="false">IF($A643="","",IF(LEN(TEXT($A643,"0"))&lt;&gt;12,"UAN not 12 digits",IF(TRIM(B643)="","Name missing",IF(N(E643)&gt;DIM,"NCP &gt; days in month",IF(AND(UPPER(G643)&lt;&gt;"Y",UPPER(G643)&lt;&gt;"N"),"EPS flag must be Y/N",IF(AND(UPPER(H643)&lt;&gt;"Y",UPPER(H643)&lt;&gt;"N"),"Full-wage flag must be Y/N",IF(K643&gt;ROUND(C643,0),"EPF wages &gt; Gross","OK")))))))</f>
        <v/>
      </c>
      <c r="R643" s="11" t="str">
        <f aca="false">IF($A643="","",TEXT($A643,"0")&amp;"#~#"&amp;UPPER(TRIM(B643))&amp;"#~#"&amp;ROUND(C643,0)&amp;"#~#"&amp;K643&amp;"#~#"&amp;L643&amp;"#~#"&amp;M643&amp;"#~#"&amp;N643&amp;"#~#"&amp;O643&amp;"#~#"&amp;P643&amp;"#~#"&amp;N(E643)&amp;"#~#"&amp;N(F643))</f>
        <v/>
      </c>
    </row>
    <row r="644" customFormat="false" ht="15" hidden="false" customHeight="false" outlineLevel="0" collapsed="false">
      <c r="A644" s="17"/>
      <c r="C644" s="18"/>
      <c r="D644" s="18"/>
      <c r="J644" s="19" t="str">
        <f aca="false">IF($A644="","",ROUND(MIN(D644,OldCeil)*DaysOld/DIM+MIN(D644,NewCeil)*DaysNew/DIM,0))</f>
        <v/>
      </c>
      <c r="K644" s="19" t="str">
        <f aca="false">IF($A644="","",IF(UPPER(H644)="Y",ROUND(D644,0),J644))</f>
        <v/>
      </c>
      <c r="L644" s="19" t="str">
        <f aca="false">IF($A644="","",IF(UPPER(G644)="N",0,J644))</f>
        <v/>
      </c>
      <c r="M644" s="19" t="str">
        <f aca="false">IF($A644="","",J644)</f>
        <v/>
      </c>
      <c r="N644" s="19" t="str">
        <f aca="false">IF($A644="","",ROUND(K644*EERate,0))</f>
        <v/>
      </c>
      <c r="O644" s="19" t="str">
        <f aca="false">IF($A644="","",ROUND(L644*EPSRate,0))</f>
        <v/>
      </c>
      <c r="P644" s="19" t="str">
        <f aca="false">IF($A644="","",N644-O644)</f>
        <v/>
      </c>
      <c r="Q644" s="11" t="str">
        <f aca="false">IF($A644="","",IF(LEN(TEXT($A644,"0"))&lt;&gt;12,"UAN not 12 digits",IF(TRIM(B644)="","Name missing",IF(N(E644)&gt;DIM,"NCP &gt; days in month",IF(AND(UPPER(G644)&lt;&gt;"Y",UPPER(G644)&lt;&gt;"N"),"EPS flag must be Y/N",IF(AND(UPPER(H644)&lt;&gt;"Y",UPPER(H644)&lt;&gt;"N"),"Full-wage flag must be Y/N",IF(K644&gt;ROUND(C644,0),"EPF wages &gt; Gross","OK")))))))</f>
        <v/>
      </c>
      <c r="R644" s="11" t="str">
        <f aca="false">IF($A644="","",TEXT($A644,"0")&amp;"#~#"&amp;UPPER(TRIM(B644))&amp;"#~#"&amp;ROUND(C644,0)&amp;"#~#"&amp;K644&amp;"#~#"&amp;L644&amp;"#~#"&amp;M644&amp;"#~#"&amp;N644&amp;"#~#"&amp;O644&amp;"#~#"&amp;P644&amp;"#~#"&amp;N(E644)&amp;"#~#"&amp;N(F644))</f>
        <v/>
      </c>
    </row>
    <row r="645" customFormat="false" ht="15" hidden="false" customHeight="false" outlineLevel="0" collapsed="false">
      <c r="A645" s="17"/>
      <c r="C645" s="18"/>
      <c r="D645" s="18"/>
      <c r="J645" s="19" t="str">
        <f aca="false">IF($A645="","",ROUND(MIN(D645,OldCeil)*DaysOld/DIM+MIN(D645,NewCeil)*DaysNew/DIM,0))</f>
        <v/>
      </c>
      <c r="K645" s="19" t="str">
        <f aca="false">IF($A645="","",IF(UPPER(H645)="Y",ROUND(D645,0),J645))</f>
        <v/>
      </c>
      <c r="L645" s="19" t="str">
        <f aca="false">IF($A645="","",IF(UPPER(G645)="N",0,J645))</f>
        <v/>
      </c>
      <c r="M645" s="19" t="str">
        <f aca="false">IF($A645="","",J645)</f>
        <v/>
      </c>
      <c r="N645" s="19" t="str">
        <f aca="false">IF($A645="","",ROUND(K645*EERate,0))</f>
        <v/>
      </c>
      <c r="O645" s="19" t="str">
        <f aca="false">IF($A645="","",ROUND(L645*EPSRate,0))</f>
        <v/>
      </c>
      <c r="P645" s="19" t="str">
        <f aca="false">IF($A645="","",N645-O645)</f>
        <v/>
      </c>
      <c r="Q645" s="11" t="str">
        <f aca="false">IF($A645="","",IF(LEN(TEXT($A645,"0"))&lt;&gt;12,"UAN not 12 digits",IF(TRIM(B645)="","Name missing",IF(N(E645)&gt;DIM,"NCP &gt; days in month",IF(AND(UPPER(G645)&lt;&gt;"Y",UPPER(G645)&lt;&gt;"N"),"EPS flag must be Y/N",IF(AND(UPPER(H645)&lt;&gt;"Y",UPPER(H645)&lt;&gt;"N"),"Full-wage flag must be Y/N",IF(K645&gt;ROUND(C645,0),"EPF wages &gt; Gross","OK")))))))</f>
        <v/>
      </c>
      <c r="R645" s="11" t="str">
        <f aca="false">IF($A645="","",TEXT($A645,"0")&amp;"#~#"&amp;UPPER(TRIM(B645))&amp;"#~#"&amp;ROUND(C645,0)&amp;"#~#"&amp;K645&amp;"#~#"&amp;L645&amp;"#~#"&amp;M645&amp;"#~#"&amp;N645&amp;"#~#"&amp;O645&amp;"#~#"&amp;P645&amp;"#~#"&amp;N(E645)&amp;"#~#"&amp;N(F645))</f>
        <v/>
      </c>
    </row>
    <row r="646" customFormat="false" ht="15" hidden="false" customHeight="false" outlineLevel="0" collapsed="false">
      <c r="A646" s="17"/>
      <c r="C646" s="18"/>
      <c r="D646" s="18"/>
      <c r="J646" s="19" t="str">
        <f aca="false">IF($A646="","",ROUND(MIN(D646,OldCeil)*DaysOld/DIM+MIN(D646,NewCeil)*DaysNew/DIM,0))</f>
        <v/>
      </c>
      <c r="K646" s="19" t="str">
        <f aca="false">IF($A646="","",IF(UPPER(H646)="Y",ROUND(D646,0),J646))</f>
        <v/>
      </c>
      <c r="L646" s="19" t="str">
        <f aca="false">IF($A646="","",IF(UPPER(G646)="N",0,J646))</f>
        <v/>
      </c>
      <c r="M646" s="19" t="str">
        <f aca="false">IF($A646="","",J646)</f>
        <v/>
      </c>
      <c r="N646" s="19" t="str">
        <f aca="false">IF($A646="","",ROUND(K646*EERate,0))</f>
        <v/>
      </c>
      <c r="O646" s="19" t="str">
        <f aca="false">IF($A646="","",ROUND(L646*EPSRate,0))</f>
        <v/>
      </c>
      <c r="P646" s="19" t="str">
        <f aca="false">IF($A646="","",N646-O646)</f>
        <v/>
      </c>
      <c r="Q646" s="11" t="str">
        <f aca="false">IF($A646="","",IF(LEN(TEXT($A646,"0"))&lt;&gt;12,"UAN not 12 digits",IF(TRIM(B646)="","Name missing",IF(N(E646)&gt;DIM,"NCP &gt; days in month",IF(AND(UPPER(G646)&lt;&gt;"Y",UPPER(G646)&lt;&gt;"N"),"EPS flag must be Y/N",IF(AND(UPPER(H646)&lt;&gt;"Y",UPPER(H646)&lt;&gt;"N"),"Full-wage flag must be Y/N",IF(K646&gt;ROUND(C646,0),"EPF wages &gt; Gross","OK")))))))</f>
        <v/>
      </c>
      <c r="R646" s="11" t="str">
        <f aca="false">IF($A646="","",TEXT($A646,"0")&amp;"#~#"&amp;UPPER(TRIM(B646))&amp;"#~#"&amp;ROUND(C646,0)&amp;"#~#"&amp;K646&amp;"#~#"&amp;L646&amp;"#~#"&amp;M646&amp;"#~#"&amp;N646&amp;"#~#"&amp;O646&amp;"#~#"&amp;P646&amp;"#~#"&amp;N(E646)&amp;"#~#"&amp;N(F646))</f>
        <v/>
      </c>
    </row>
    <row r="647" customFormat="false" ht="15" hidden="false" customHeight="false" outlineLevel="0" collapsed="false">
      <c r="A647" s="17"/>
      <c r="C647" s="18"/>
      <c r="D647" s="18"/>
      <c r="J647" s="19" t="str">
        <f aca="false">IF($A647="","",ROUND(MIN(D647,OldCeil)*DaysOld/DIM+MIN(D647,NewCeil)*DaysNew/DIM,0))</f>
        <v/>
      </c>
      <c r="K647" s="19" t="str">
        <f aca="false">IF($A647="","",IF(UPPER(H647)="Y",ROUND(D647,0),J647))</f>
        <v/>
      </c>
      <c r="L647" s="19" t="str">
        <f aca="false">IF($A647="","",IF(UPPER(G647)="N",0,J647))</f>
        <v/>
      </c>
      <c r="M647" s="19" t="str">
        <f aca="false">IF($A647="","",J647)</f>
        <v/>
      </c>
      <c r="N647" s="19" t="str">
        <f aca="false">IF($A647="","",ROUND(K647*EERate,0))</f>
        <v/>
      </c>
      <c r="O647" s="19" t="str">
        <f aca="false">IF($A647="","",ROUND(L647*EPSRate,0))</f>
        <v/>
      </c>
      <c r="P647" s="19" t="str">
        <f aca="false">IF($A647="","",N647-O647)</f>
        <v/>
      </c>
      <c r="Q647" s="11" t="str">
        <f aca="false">IF($A647="","",IF(LEN(TEXT($A647,"0"))&lt;&gt;12,"UAN not 12 digits",IF(TRIM(B647)="","Name missing",IF(N(E647)&gt;DIM,"NCP &gt; days in month",IF(AND(UPPER(G647)&lt;&gt;"Y",UPPER(G647)&lt;&gt;"N"),"EPS flag must be Y/N",IF(AND(UPPER(H647)&lt;&gt;"Y",UPPER(H647)&lt;&gt;"N"),"Full-wage flag must be Y/N",IF(K647&gt;ROUND(C647,0),"EPF wages &gt; Gross","OK")))))))</f>
        <v/>
      </c>
      <c r="R647" s="11" t="str">
        <f aca="false">IF($A647="","",TEXT($A647,"0")&amp;"#~#"&amp;UPPER(TRIM(B647))&amp;"#~#"&amp;ROUND(C647,0)&amp;"#~#"&amp;K647&amp;"#~#"&amp;L647&amp;"#~#"&amp;M647&amp;"#~#"&amp;N647&amp;"#~#"&amp;O647&amp;"#~#"&amp;P647&amp;"#~#"&amp;N(E647)&amp;"#~#"&amp;N(F647))</f>
        <v/>
      </c>
    </row>
    <row r="648" customFormat="false" ht="15" hidden="false" customHeight="false" outlineLevel="0" collapsed="false">
      <c r="A648" s="17"/>
      <c r="C648" s="18"/>
      <c r="D648" s="18"/>
      <c r="J648" s="19" t="str">
        <f aca="false">IF($A648="","",ROUND(MIN(D648,OldCeil)*DaysOld/DIM+MIN(D648,NewCeil)*DaysNew/DIM,0))</f>
        <v/>
      </c>
      <c r="K648" s="19" t="str">
        <f aca="false">IF($A648="","",IF(UPPER(H648)="Y",ROUND(D648,0),J648))</f>
        <v/>
      </c>
      <c r="L648" s="19" t="str">
        <f aca="false">IF($A648="","",IF(UPPER(G648)="N",0,J648))</f>
        <v/>
      </c>
      <c r="M648" s="19" t="str">
        <f aca="false">IF($A648="","",J648)</f>
        <v/>
      </c>
      <c r="N648" s="19" t="str">
        <f aca="false">IF($A648="","",ROUND(K648*EERate,0))</f>
        <v/>
      </c>
      <c r="O648" s="19" t="str">
        <f aca="false">IF($A648="","",ROUND(L648*EPSRate,0))</f>
        <v/>
      </c>
      <c r="P648" s="19" t="str">
        <f aca="false">IF($A648="","",N648-O648)</f>
        <v/>
      </c>
      <c r="Q648" s="11" t="str">
        <f aca="false">IF($A648="","",IF(LEN(TEXT($A648,"0"))&lt;&gt;12,"UAN not 12 digits",IF(TRIM(B648)="","Name missing",IF(N(E648)&gt;DIM,"NCP &gt; days in month",IF(AND(UPPER(G648)&lt;&gt;"Y",UPPER(G648)&lt;&gt;"N"),"EPS flag must be Y/N",IF(AND(UPPER(H648)&lt;&gt;"Y",UPPER(H648)&lt;&gt;"N"),"Full-wage flag must be Y/N",IF(K648&gt;ROUND(C648,0),"EPF wages &gt; Gross","OK")))))))</f>
        <v/>
      </c>
      <c r="R648" s="11" t="str">
        <f aca="false">IF($A648="","",TEXT($A648,"0")&amp;"#~#"&amp;UPPER(TRIM(B648))&amp;"#~#"&amp;ROUND(C648,0)&amp;"#~#"&amp;K648&amp;"#~#"&amp;L648&amp;"#~#"&amp;M648&amp;"#~#"&amp;N648&amp;"#~#"&amp;O648&amp;"#~#"&amp;P648&amp;"#~#"&amp;N(E648)&amp;"#~#"&amp;N(F648))</f>
        <v/>
      </c>
    </row>
    <row r="649" customFormat="false" ht="15" hidden="false" customHeight="false" outlineLevel="0" collapsed="false">
      <c r="A649" s="17"/>
      <c r="C649" s="18"/>
      <c r="D649" s="18"/>
      <c r="J649" s="19" t="str">
        <f aca="false">IF($A649="","",ROUND(MIN(D649,OldCeil)*DaysOld/DIM+MIN(D649,NewCeil)*DaysNew/DIM,0))</f>
        <v/>
      </c>
      <c r="K649" s="19" t="str">
        <f aca="false">IF($A649="","",IF(UPPER(H649)="Y",ROUND(D649,0),J649))</f>
        <v/>
      </c>
      <c r="L649" s="19" t="str">
        <f aca="false">IF($A649="","",IF(UPPER(G649)="N",0,J649))</f>
        <v/>
      </c>
      <c r="M649" s="19" t="str">
        <f aca="false">IF($A649="","",J649)</f>
        <v/>
      </c>
      <c r="N649" s="19" t="str">
        <f aca="false">IF($A649="","",ROUND(K649*EERate,0))</f>
        <v/>
      </c>
      <c r="O649" s="19" t="str">
        <f aca="false">IF($A649="","",ROUND(L649*EPSRate,0))</f>
        <v/>
      </c>
      <c r="P649" s="19" t="str">
        <f aca="false">IF($A649="","",N649-O649)</f>
        <v/>
      </c>
      <c r="Q649" s="11" t="str">
        <f aca="false">IF($A649="","",IF(LEN(TEXT($A649,"0"))&lt;&gt;12,"UAN not 12 digits",IF(TRIM(B649)="","Name missing",IF(N(E649)&gt;DIM,"NCP &gt; days in month",IF(AND(UPPER(G649)&lt;&gt;"Y",UPPER(G649)&lt;&gt;"N"),"EPS flag must be Y/N",IF(AND(UPPER(H649)&lt;&gt;"Y",UPPER(H649)&lt;&gt;"N"),"Full-wage flag must be Y/N",IF(K649&gt;ROUND(C649,0),"EPF wages &gt; Gross","OK")))))))</f>
        <v/>
      </c>
      <c r="R649" s="11" t="str">
        <f aca="false">IF($A649="","",TEXT($A649,"0")&amp;"#~#"&amp;UPPER(TRIM(B649))&amp;"#~#"&amp;ROUND(C649,0)&amp;"#~#"&amp;K649&amp;"#~#"&amp;L649&amp;"#~#"&amp;M649&amp;"#~#"&amp;N649&amp;"#~#"&amp;O649&amp;"#~#"&amp;P649&amp;"#~#"&amp;N(E649)&amp;"#~#"&amp;N(F649))</f>
        <v/>
      </c>
    </row>
    <row r="650" customFormat="false" ht="15" hidden="false" customHeight="false" outlineLevel="0" collapsed="false">
      <c r="A650" s="17"/>
      <c r="C650" s="18"/>
      <c r="D650" s="18"/>
      <c r="J650" s="19" t="str">
        <f aca="false">IF($A650="","",ROUND(MIN(D650,OldCeil)*DaysOld/DIM+MIN(D650,NewCeil)*DaysNew/DIM,0))</f>
        <v/>
      </c>
      <c r="K650" s="19" t="str">
        <f aca="false">IF($A650="","",IF(UPPER(H650)="Y",ROUND(D650,0),J650))</f>
        <v/>
      </c>
      <c r="L650" s="19" t="str">
        <f aca="false">IF($A650="","",IF(UPPER(G650)="N",0,J650))</f>
        <v/>
      </c>
      <c r="M650" s="19" t="str">
        <f aca="false">IF($A650="","",J650)</f>
        <v/>
      </c>
      <c r="N650" s="19" t="str">
        <f aca="false">IF($A650="","",ROUND(K650*EERate,0))</f>
        <v/>
      </c>
      <c r="O650" s="19" t="str">
        <f aca="false">IF($A650="","",ROUND(L650*EPSRate,0))</f>
        <v/>
      </c>
      <c r="P650" s="19" t="str">
        <f aca="false">IF($A650="","",N650-O650)</f>
        <v/>
      </c>
      <c r="Q650" s="11" t="str">
        <f aca="false">IF($A650="","",IF(LEN(TEXT($A650,"0"))&lt;&gt;12,"UAN not 12 digits",IF(TRIM(B650)="","Name missing",IF(N(E650)&gt;DIM,"NCP &gt; days in month",IF(AND(UPPER(G650)&lt;&gt;"Y",UPPER(G650)&lt;&gt;"N"),"EPS flag must be Y/N",IF(AND(UPPER(H650)&lt;&gt;"Y",UPPER(H650)&lt;&gt;"N"),"Full-wage flag must be Y/N",IF(K650&gt;ROUND(C650,0),"EPF wages &gt; Gross","OK")))))))</f>
        <v/>
      </c>
      <c r="R650" s="11" t="str">
        <f aca="false">IF($A650="","",TEXT($A650,"0")&amp;"#~#"&amp;UPPER(TRIM(B650))&amp;"#~#"&amp;ROUND(C650,0)&amp;"#~#"&amp;K650&amp;"#~#"&amp;L650&amp;"#~#"&amp;M650&amp;"#~#"&amp;N650&amp;"#~#"&amp;O650&amp;"#~#"&amp;P650&amp;"#~#"&amp;N(E650)&amp;"#~#"&amp;N(F650))</f>
        <v/>
      </c>
    </row>
    <row r="651" customFormat="false" ht="15" hidden="false" customHeight="false" outlineLevel="0" collapsed="false">
      <c r="A651" s="17"/>
      <c r="C651" s="18"/>
      <c r="D651" s="18"/>
      <c r="J651" s="19" t="str">
        <f aca="false">IF($A651="","",ROUND(MIN(D651,OldCeil)*DaysOld/DIM+MIN(D651,NewCeil)*DaysNew/DIM,0))</f>
        <v/>
      </c>
      <c r="K651" s="19" t="str">
        <f aca="false">IF($A651="","",IF(UPPER(H651)="Y",ROUND(D651,0),J651))</f>
        <v/>
      </c>
      <c r="L651" s="19" t="str">
        <f aca="false">IF($A651="","",IF(UPPER(G651)="N",0,J651))</f>
        <v/>
      </c>
      <c r="M651" s="19" t="str">
        <f aca="false">IF($A651="","",J651)</f>
        <v/>
      </c>
      <c r="N651" s="19" t="str">
        <f aca="false">IF($A651="","",ROUND(K651*EERate,0))</f>
        <v/>
      </c>
      <c r="O651" s="19" t="str">
        <f aca="false">IF($A651="","",ROUND(L651*EPSRate,0))</f>
        <v/>
      </c>
      <c r="P651" s="19" t="str">
        <f aca="false">IF($A651="","",N651-O651)</f>
        <v/>
      </c>
      <c r="Q651" s="11" t="str">
        <f aca="false">IF($A651="","",IF(LEN(TEXT($A651,"0"))&lt;&gt;12,"UAN not 12 digits",IF(TRIM(B651)="","Name missing",IF(N(E651)&gt;DIM,"NCP &gt; days in month",IF(AND(UPPER(G651)&lt;&gt;"Y",UPPER(G651)&lt;&gt;"N"),"EPS flag must be Y/N",IF(AND(UPPER(H651)&lt;&gt;"Y",UPPER(H651)&lt;&gt;"N"),"Full-wage flag must be Y/N",IF(K651&gt;ROUND(C651,0),"EPF wages &gt; Gross","OK")))))))</f>
        <v/>
      </c>
      <c r="R651" s="11" t="str">
        <f aca="false">IF($A651="","",TEXT($A651,"0")&amp;"#~#"&amp;UPPER(TRIM(B651))&amp;"#~#"&amp;ROUND(C651,0)&amp;"#~#"&amp;K651&amp;"#~#"&amp;L651&amp;"#~#"&amp;M651&amp;"#~#"&amp;N651&amp;"#~#"&amp;O651&amp;"#~#"&amp;P651&amp;"#~#"&amp;N(E651)&amp;"#~#"&amp;N(F651))</f>
        <v/>
      </c>
    </row>
    <row r="652" customFormat="false" ht="15" hidden="false" customHeight="false" outlineLevel="0" collapsed="false">
      <c r="A652" s="17"/>
      <c r="C652" s="18"/>
      <c r="D652" s="18"/>
      <c r="J652" s="19" t="str">
        <f aca="false">IF($A652="","",ROUND(MIN(D652,OldCeil)*DaysOld/DIM+MIN(D652,NewCeil)*DaysNew/DIM,0))</f>
        <v/>
      </c>
      <c r="K652" s="19" t="str">
        <f aca="false">IF($A652="","",IF(UPPER(H652)="Y",ROUND(D652,0),J652))</f>
        <v/>
      </c>
      <c r="L652" s="19" t="str">
        <f aca="false">IF($A652="","",IF(UPPER(G652)="N",0,J652))</f>
        <v/>
      </c>
      <c r="M652" s="19" t="str">
        <f aca="false">IF($A652="","",J652)</f>
        <v/>
      </c>
      <c r="N652" s="19" t="str">
        <f aca="false">IF($A652="","",ROUND(K652*EERate,0))</f>
        <v/>
      </c>
      <c r="O652" s="19" t="str">
        <f aca="false">IF($A652="","",ROUND(L652*EPSRate,0))</f>
        <v/>
      </c>
      <c r="P652" s="19" t="str">
        <f aca="false">IF($A652="","",N652-O652)</f>
        <v/>
      </c>
      <c r="Q652" s="11" t="str">
        <f aca="false">IF($A652="","",IF(LEN(TEXT($A652,"0"))&lt;&gt;12,"UAN not 12 digits",IF(TRIM(B652)="","Name missing",IF(N(E652)&gt;DIM,"NCP &gt; days in month",IF(AND(UPPER(G652)&lt;&gt;"Y",UPPER(G652)&lt;&gt;"N"),"EPS flag must be Y/N",IF(AND(UPPER(H652)&lt;&gt;"Y",UPPER(H652)&lt;&gt;"N"),"Full-wage flag must be Y/N",IF(K652&gt;ROUND(C652,0),"EPF wages &gt; Gross","OK")))))))</f>
        <v/>
      </c>
      <c r="R652" s="11" t="str">
        <f aca="false">IF($A652="","",TEXT($A652,"0")&amp;"#~#"&amp;UPPER(TRIM(B652))&amp;"#~#"&amp;ROUND(C652,0)&amp;"#~#"&amp;K652&amp;"#~#"&amp;L652&amp;"#~#"&amp;M652&amp;"#~#"&amp;N652&amp;"#~#"&amp;O652&amp;"#~#"&amp;P652&amp;"#~#"&amp;N(E652)&amp;"#~#"&amp;N(F652))</f>
        <v/>
      </c>
    </row>
    <row r="653" customFormat="false" ht="15" hidden="false" customHeight="false" outlineLevel="0" collapsed="false">
      <c r="A653" s="17"/>
      <c r="C653" s="18"/>
      <c r="D653" s="18"/>
      <c r="J653" s="19" t="str">
        <f aca="false">IF($A653="","",ROUND(MIN(D653,OldCeil)*DaysOld/DIM+MIN(D653,NewCeil)*DaysNew/DIM,0))</f>
        <v/>
      </c>
      <c r="K653" s="19" t="str">
        <f aca="false">IF($A653="","",IF(UPPER(H653)="Y",ROUND(D653,0),J653))</f>
        <v/>
      </c>
      <c r="L653" s="19" t="str">
        <f aca="false">IF($A653="","",IF(UPPER(G653)="N",0,J653))</f>
        <v/>
      </c>
      <c r="M653" s="19" t="str">
        <f aca="false">IF($A653="","",J653)</f>
        <v/>
      </c>
      <c r="N653" s="19" t="str">
        <f aca="false">IF($A653="","",ROUND(K653*EERate,0))</f>
        <v/>
      </c>
      <c r="O653" s="19" t="str">
        <f aca="false">IF($A653="","",ROUND(L653*EPSRate,0))</f>
        <v/>
      </c>
      <c r="P653" s="19" t="str">
        <f aca="false">IF($A653="","",N653-O653)</f>
        <v/>
      </c>
      <c r="Q653" s="11" t="str">
        <f aca="false">IF($A653="","",IF(LEN(TEXT($A653,"0"))&lt;&gt;12,"UAN not 12 digits",IF(TRIM(B653)="","Name missing",IF(N(E653)&gt;DIM,"NCP &gt; days in month",IF(AND(UPPER(G653)&lt;&gt;"Y",UPPER(G653)&lt;&gt;"N"),"EPS flag must be Y/N",IF(AND(UPPER(H653)&lt;&gt;"Y",UPPER(H653)&lt;&gt;"N"),"Full-wage flag must be Y/N",IF(K653&gt;ROUND(C653,0),"EPF wages &gt; Gross","OK")))))))</f>
        <v/>
      </c>
      <c r="R653" s="11" t="str">
        <f aca="false">IF($A653="","",TEXT($A653,"0")&amp;"#~#"&amp;UPPER(TRIM(B653))&amp;"#~#"&amp;ROUND(C653,0)&amp;"#~#"&amp;K653&amp;"#~#"&amp;L653&amp;"#~#"&amp;M653&amp;"#~#"&amp;N653&amp;"#~#"&amp;O653&amp;"#~#"&amp;P653&amp;"#~#"&amp;N(E653)&amp;"#~#"&amp;N(F653))</f>
        <v/>
      </c>
    </row>
    <row r="654" customFormat="false" ht="15" hidden="false" customHeight="false" outlineLevel="0" collapsed="false">
      <c r="A654" s="17"/>
      <c r="C654" s="18"/>
      <c r="D654" s="18"/>
      <c r="J654" s="19" t="str">
        <f aca="false">IF($A654="","",ROUND(MIN(D654,OldCeil)*DaysOld/DIM+MIN(D654,NewCeil)*DaysNew/DIM,0))</f>
        <v/>
      </c>
      <c r="K654" s="19" t="str">
        <f aca="false">IF($A654="","",IF(UPPER(H654)="Y",ROUND(D654,0),J654))</f>
        <v/>
      </c>
      <c r="L654" s="19" t="str">
        <f aca="false">IF($A654="","",IF(UPPER(G654)="N",0,J654))</f>
        <v/>
      </c>
      <c r="M654" s="19" t="str">
        <f aca="false">IF($A654="","",J654)</f>
        <v/>
      </c>
      <c r="N654" s="19" t="str">
        <f aca="false">IF($A654="","",ROUND(K654*EERate,0))</f>
        <v/>
      </c>
      <c r="O654" s="19" t="str">
        <f aca="false">IF($A654="","",ROUND(L654*EPSRate,0))</f>
        <v/>
      </c>
      <c r="P654" s="19" t="str">
        <f aca="false">IF($A654="","",N654-O654)</f>
        <v/>
      </c>
      <c r="Q654" s="11" t="str">
        <f aca="false">IF($A654="","",IF(LEN(TEXT($A654,"0"))&lt;&gt;12,"UAN not 12 digits",IF(TRIM(B654)="","Name missing",IF(N(E654)&gt;DIM,"NCP &gt; days in month",IF(AND(UPPER(G654)&lt;&gt;"Y",UPPER(G654)&lt;&gt;"N"),"EPS flag must be Y/N",IF(AND(UPPER(H654)&lt;&gt;"Y",UPPER(H654)&lt;&gt;"N"),"Full-wage flag must be Y/N",IF(K654&gt;ROUND(C654,0),"EPF wages &gt; Gross","OK")))))))</f>
        <v/>
      </c>
      <c r="R654" s="11" t="str">
        <f aca="false">IF($A654="","",TEXT($A654,"0")&amp;"#~#"&amp;UPPER(TRIM(B654))&amp;"#~#"&amp;ROUND(C654,0)&amp;"#~#"&amp;K654&amp;"#~#"&amp;L654&amp;"#~#"&amp;M654&amp;"#~#"&amp;N654&amp;"#~#"&amp;O654&amp;"#~#"&amp;P654&amp;"#~#"&amp;N(E654)&amp;"#~#"&amp;N(F654))</f>
        <v/>
      </c>
    </row>
    <row r="655" customFormat="false" ht="15" hidden="false" customHeight="false" outlineLevel="0" collapsed="false">
      <c r="A655" s="17"/>
      <c r="C655" s="18"/>
      <c r="D655" s="18"/>
      <c r="J655" s="19" t="str">
        <f aca="false">IF($A655="","",ROUND(MIN(D655,OldCeil)*DaysOld/DIM+MIN(D655,NewCeil)*DaysNew/DIM,0))</f>
        <v/>
      </c>
      <c r="K655" s="19" t="str">
        <f aca="false">IF($A655="","",IF(UPPER(H655)="Y",ROUND(D655,0),J655))</f>
        <v/>
      </c>
      <c r="L655" s="19" t="str">
        <f aca="false">IF($A655="","",IF(UPPER(G655)="N",0,J655))</f>
        <v/>
      </c>
      <c r="M655" s="19" t="str">
        <f aca="false">IF($A655="","",J655)</f>
        <v/>
      </c>
      <c r="N655" s="19" t="str">
        <f aca="false">IF($A655="","",ROUND(K655*EERate,0))</f>
        <v/>
      </c>
      <c r="O655" s="19" t="str">
        <f aca="false">IF($A655="","",ROUND(L655*EPSRate,0))</f>
        <v/>
      </c>
      <c r="P655" s="19" t="str">
        <f aca="false">IF($A655="","",N655-O655)</f>
        <v/>
      </c>
      <c r="Q655" s="11" t="str">
        <f aca="false">IF($A655="","",IF(LEN(TEXT($A655,"0"))&lt;&gt;12,"UAN not 12 digits",IF(TRIM(B655)="","Name missing",IF(N(E655)&gt;DIM,"NCP &gt; days in month",IF(AND(UPPER(G655)&lt;&gt;"Y",UPPER(G655)&lt;&gt;"N"),"EPS flag must be Y/N",IF(AND(UPPER(H655)&lt;&gt;"Y",UPPER(H655)&lt;&gt;"N"),"Full-wage flag must be Y/N",IF(K655&gt;ROUND(C655,0),"EPF wages &gt; Gross","OK")))))))</f>
        <v/>
      </c>
      <c r="R655" s="11" t="str">
        <f aca="false">IF($A655="","",TEXT($A655,"0")&amp;"#~#"&amp;UPPER(TRIM(B655))&amp;"#~#"&amp;ROUND(C655,0)&amp;"#~#"&amp;K655&amp;"#~#"&amp;L655&amp;"#~#"&amp;M655&amp;"#~#"&amp;N655&amp;"#~#"&amp;O655&amp;"#~#"&amp;P655&amp;"#~#"&amp;N(E655)&amp;"#~#"&amp;N(F655))</f>
        <v/>
      </c>
    </row>
    <row r="656" customFormat="false" ht="15" hidden="false" customHeight="false" outlineLevel="0" collapsed="false">
      <c r="A656" s="17"/>
      <c r="C656" s="18"/>
      <c r="D656" s="18"/>
      <c r="J656" s="19" t="str">
        <f aca="false">IF($A656="","",ROUND(MIN(D656,OldCeil)*DaysOld/DIM+MIN(D656,NewCeil)*DaysNew/DIM,0))</f>
        <v/>
      </c>
      <c r="K656" s="19" t="str">
        <f aca="false">IF($A656="","",IF(UPPER(H656)="Y",ROUND(D656,0),J656))</f>
        <v/>
      </c>
      <c r="L656" s="19" t="str">
        <f aca="false">IF($A656="","",IF(UPPER(G656)="N",0,J656))</f>
        <v/>
      </c>
      <c r="M656" s="19" t="str">
        <f aca="false">IF($A656="","",J656)</f>
        <v/>
      </c>
      <c r="N656" s="19" t="str">
        <f aca="false">IF($A656="","",ROUND(K656*EERate,0))</f>
        <v/>
      </c>
      <c r="O656" s="19" t="str">
        <f aca="false">IF($A656="","",ROUND(L656*EPSRate,0))</f>
        <v/>
      </c>
      <c r="P656" s="19" t="str">
        <f aca="false">IF($A656="","",N656-O656)</f>
        <v/>
      </c>
      <c r="Q656" s="11" t="str">
        <f aca="false">IF($A656="","",IF(LEN(TEXT($A656,"0"))&lt;&gt;12,"UAN not 12 digits",IF(TRIM(B656)="","Name missing",IF(N(E656)&gt;DIM,"NCP &gt; days in month",IF(AND(UPPER(G656)&lt;&gt;"Y",UPPER(G656)&lt;&gt;"N"),"EPS flag must be Y/N",IF(AND(UPPER(H656)&lt;&gt;"Y",UPPER(H656)&lt;&gt;"N"),"Full-wage flag must be Y/N",IF(K656&gt;ROUND(C656,0),"EPF wages &gt; Gross","OK")))))))</f>
        <v/>
      </c>
      <c r="R656" s="11" t="str">
        <f aca="false">IF($A656="","",TEXT($A656,"0")&amp;"#~#"&amp;UPPER(TRIM(B656))&amp;"#~#"&amp;ROUND(C656,0)&amp;"#~#"&amp;K656&amp;"#~#"&amp;L656&amp;"#~#"&amp;M656&amp;"#~#"&amp;N656&amp;"#~#"&amp;O656&amp;"#~#"&amp;P656&amp;"#~#"&amp;N(E656)&amp;"#~#"&amp;N(F656))</f>
        <v/>
      </c>
    </row>
    <row r="657" customFormat="false" ht="15" hidden="false" customHeight="false" outlineLevel="0" collapsed="false">
      <c r="A657" s="17"/>
      <c r="C657" s="18"/>
      <c r="D657" s="18"/>
      <c r="J657" s="19" t="str">
        <f aca="false">IF($A657="","",ROUND(MIN(D657,OldCeil)*DaysOld/DIM+MIN(D657,NewCeil)*DaysNew/DIM,0))</f>
        <v/>
      </c>
      <c r="K657" s="19" t="str">
        <f aca="false">IF($A657="","",IF(UPPER(H657)="Y",ROUND(D657,0),J657))</f>
        <v/>
      </c>
      <c r="L657" s="19" t="str">
        <f aca="false">IF($A657="","",IF(UPPER(G657)="N",0,J657))</f>
        <v/>
      </c>
      <c r="M657" s="19" t="str">
        <f aca="false">IF($A657="","",J657)</f>
        <v/>
      </c>
      <c r="N657" s="19" t="str">
        <f aca="false">IF($A657="","",ROUND(K657*EERate,0))</f>
        <v/>
      </c>
      <c r="O657" s="19" t="str">
        <f aca="false">IF($A657="","",ROUND(L657*EPSRate,0))</f>
        <v/>
      </c>
      <c r="P657" s="19" t="str">
        <f aca="false">IF($A657="","",N657-O657)</f>
        <v/>
      </c>
      <c r="Q657" s="11" t="str">
        <f aca="false">IF($A657="","",IF(LEN(TEXT($A657,"0"))&lt;&gt;12,"UAN not 12 digits",IF(TRIM(B657)="","Name missing",IF(N(E657)&gt;DIM,"NCP &gt; days in month",IF(AND(UPPER(G657)&lt;&gt;"Y",UPPER(G657)&lt;&gt;"N"),"EPS flag must be Y/N",IF(AND(UPPER(H657)&lt;&gt;"Y",UPPER(H657)&lt;&gt;"N"),"Full-wage flag must be Y/N",IF(K657&gt;ROUND(C657,0),"EPF wages &gt; Gross","OK")))))))</f>
        <v/>
      </c>
      <c r="R657" s="11" t="str">
        <f aca="false">IF($A657="","",TEXT($A657,"0")&amp;"#~#"&amp;UPPER(TRIM(B657))&amp;"#~#"&amp;ROUND(C657,0)&amp;"#~#"&amp;K657&amp;"#~#"&amp;L657&amp;"#~#"&amp;M657&amp;"#~#"&amp;N657&amp;"#~#"&amp;O657&amp;"#~#"&amp;P657&amp;"#~#"&amp;N(E657)&amp;"#~#"&amp;N(F657))</f>
        <v/>
      </c>
    </row>
    <row r="658" customFormat="false" ht="15" hidden="false" customHeight="false" outlineLevel="0" collapsed="false">
      <c r="A658" s="17"/>
      <c r="C658" s="18"/>
      <c r="D658" s="18"/>
      <c r="J658" s="19" t="str">
        <f aca="false">IF($A658="","",ROUND(MIN(D658,OldCeil)*DaysOld/DIM+MIN(D658,NewCeil)*DaysNew/DIM,0))</f>
        <v/>
      </c>
      <c r="K658" s="19" t="str">
        <f aca="false">IF($A658="","",IF(UPPER(H658)="Y",ROUND(D658,0),J658))</f>
        <v/>
      </c>
      <c r="L658" s="19" t="str">
        <f aca="false">IF($A658="","",IF(UPPER(G658)="N",0,J658))</f>
        <v/>
      </c>
      <c r="M658" s="19" t="str">
        <f aca="false">IF($A658="","",J658)</f>
        <v/>
      </c>
      <c r="N658" s="19" t="str">
        <f aca="false">IF($A658="","",ROUND(K658*EERate,0))</f>
        <v/>
      </c>
      <c r="O658" s="19" t="str">
        <f aca="false">IF($A658="","",ROUND(L658*EPSRate,0))</f>
        <v/>
      </c>
      <c r="P658" s="19" t="str">
        <f aca="false">IF($A658="","",N658-O658)</f>
        <v/>
      </c>
      <c r="Q658" s="11" t="str">
        <f aca="false">IF($A658="","",IF(LEN(TEXT($A658,"0"))&lt;&gt;12,"UAN not 12 digits",IF(TRIM(B658)="","Name missing",IF(N(E658)&gt;DIM,"NCP &gt; days in month",IF(AND(UPPER(G658)&lt;&gt;"Y",UPPER(G658)&lt;&gt;"N"),"EPS flag must be Y/N",IF(AND(UPPER(H658)&lt;&gt;"Y",UPPER(H658)&lt;&gt;"N"),"Full-wage flag must be Y/N",IF(K658&gt;ROUND(C658,0),"EPF wages &gt; Gross","OK")))))))</f>
        <v/>
      </c>
      <c r="R658" s="11" t="str">
        <f aca="false">IF($A658="","",TEXT($A658,"0")&amp;"#~#"&amp;UPPER(TRIM(B658))&amp;"#~#"&amp;ROUND(C658,0)&amp;"#~#"&amp;K658&amp;"#~#"&amp;L658&amp;"#~#"&amp;M658&amp;"#~#"&amp;N658&amp;"#~#"&amp;O658&amp;"#~#"&amp;P658&amp;"#~#"&amp;N(E658)&amp;"#~#"&amp;N(F658))</f>
        <v/>
      </c>
    </row>
    <row r="659" customFormat="false" ht="15" hidden="false" customHeight="false" outlineLevel="0" collapsed="false">
      <c r="A659" s="17"/>
      <c r="C659" s="18"/>
      <c r="D659" s="18"/>
      <c r="J659" s="19" t="str">
        <f aca="false">IF($A659="","",ROUND(MIN(D659,OldCeil)*DaysOld/DIM+MIN(D659,NewCeil)*DaysNew/DIM,0))</f>
        <v/>
      </c>
      <c r="K659" s="19" t="str">
        <f aca="false">IF($A659="","",IF(UPPER(H659)="Y",ROUND(D659,0),J659))</f>
        <v/>
      </c>
      <c r="L659" s="19" t="str">
        <f aca="false">IF($A659="","",IF(UPPER(G659)="N",0,J659))</f>
        <v/>
      </c>
      <c r="M659" s="19" t="str">
        <f aca="false">IF($A659="","",J659)</f>
        <v/>
      </c>
      <c r="N659" s="19" t="str">
        <f aca="false">IF($A659="","",ROUND(K659*EERate,0))</f>
        <v/>
      </c>
      <c r="O659" s="19" t="str">
        <f aca="false">IF($A659="","",ROUND(L659*EPSRate,0))</f>
        <v/>
      </c>
      <c r="P659" s="19" t="str">
        <f aca="false">IF($A659="","",N659-O659)</f>
        <v/>
      </c>
      <c r="Q659" s="11" t="str">
        <f aca="false">IF($A659="","",IF(LEN(TEXT($A659,"0"))&lt;&gt;12,"UAN not 12 digits",IF(TRIM(B659)="","Name missing",IF(N(E659)&gt;DIM,"NCP &gt; days in month",IF(AND(UPPER(G659)&lt;&gt;"Y",UPPER(G659)&lt;&gt;"N"),"EPS flag must be Y/N",IF(AND(UPPER(H659)&lt;&gt;"Y",UPPER(H659)&lt;&gt;"N"),"Full-wage flag must be Y/N",IF(K659&gt;ROUND(C659,0),"EPF wages &gt; Gross","OK")))))))</f>
        <v/>
      </c>
      <c r="R659" s="11" t="str">
        <f aca="false">IF($A659="","",TEXT($A659,"0")&amp;"#~#"&amp;UPPER(TRIM(B659))&amp;"#~#"&amp;ROUND(C659,0)&amp;"#~#"&amp;K659&amp;"#~#"&amp;L659&amp;"#~#"&amp;M659&amp;"#~#"&amp;N659&amp;"#~#"&amp;O659&amp;"#~#"&amp;P659&amp;"#~#"&amp;N(E659)&amp;"#~#"&amp;N(F659))</f>
        <v/>
      </c>
    </row>
    <row r="660" customFormat="false" ht="15" hidden="false" customHeight="false" outlineLevel="0" collapsed="false">
      <c r="A660" s="17"/>
      <c r="C660" s="18"/>
      <c r="D660" s="18"/>
      <c r="J660" s="19" t="str">
        <f aca="false">IF($A660="","",ROUND(MIN(D660,OldCeil)*DaysOld/DIM+MIN(D660,NewCeil)*DaysNew/DIM,0))</f>
        <v/>
      </c>
      <c r="K660" s="19" t="str">
        <f aca="false">IF($A660="","",IF(UPPER(H660)="Y",ROUND(D660,0),J660))</f>
        <v/>
      </c>
      <c r="L660" s="19" t="str">
        <f aca="false">IF($A660="","",IF(UPPER(G660)="N",0,J660))</f>
        <v/>
      </c>
      <c r="M660" s="19" t="str">
        <f aca="false">IF($A660="","",J660)</f>
        <v/>
      </c>
      <c r="N660" s="19" t="str">
        <f aca="false">IF($A660="","",ROUND(K660*EERate,0))</f>
        <v/>
      </c>
      <c r="O660" s="19" t="str">
        <f aca="false">IF($A660="","",ROUND(L660*EPSRate,0))</f>
        <v/>
      </c>
      <c r="P660" s="19" t="str">
        <f aca="false">IF($A660="","",N660-O660)</f>
        <v/>
      </c>
      <c r="Q660" s="11" t="str">
        <f aca="false">IF($A660="","",IF(LEN(TEXT($A660,"0"))&lt;&gt;12,"UAN not 12 digits",IF(TRIM(B660)="","Name missing",IF(N(E660)&gt;DIM,"NCP &gt; days in month",IF(AND(UPPER(G660)&lt;&gt;"Y",UPPER(G660)&lt;&gt;"N"),"EPS flag must be Y/N",IF(AND(UPPER(H660)&lt;&gt;"Y",UPPER(H660)&lt;&gt;"N"),"Full-wage flag must be Y/N",IF(K660&gt;ROUND(C660,0),"EPF wages &gt; Gross","OK")))))))</f>
        <v/>
      </c>
      <c r="R660" s="11" t="str">
        <f aca="false">IF($A660="","",TEXT($A660,"0")&amp;"#~#"&amp;UPPER(TRIM(B660))&amp;"#~#"&amp;ROUND(C660,0)&amp;"#~#"&amp;K660&amp;"#~#"&amp;L660&amp;"#~#"&amp;M660&amp;"#~#"&amp;N660&amp;"#~#"&amp;O660&amp;"#~#"&amp;P660&amp;"#~#"&amp;N(E660)&amp;"#~#"&amp;N(F660))</f>
        <v/>
      </c>
    </row>
    <row r="661" customFormat="false" ht="15" hidden="false" customHeight="false" outlineLevel="0" collapsed="false">
      <c r="A661" s="17"/>
      <c r="C661" s="18"/>
      <c r="D661" s="18"/>
      <c r="J661" s="19" t="str">
        <f aca="false">IF($A661="","",ROUND(MIN(D661,OldCeil)*DaysOld/DIM+MIN(D661,NewCeil)*DaysNew/DIM,0))</f>
        <v/>
      </c>
      <c r="K661" s="19" t="str">
        <f aca="false">IF($A661="","",IF(UPPER(H661)="Y",ROUND(D661,0),J661))</f>
        <v/>
      </c>
      <c r="L661" s="19" t="str">
        <f aca="false">IF($A661="","",IF(UPPER(G661)="N",0,J661))</f>
        <v/>
      </c>
      <c r="M661" s="19" t="str">
        <f aca="false">IF($A661="","",J661)</f>
        <v/>
      </c>
      <c r="N661" s="19" t="str">
        <f aca="false">IF($A661="","",ROUND(K661*EERate,0))</f>
        <v/>
      </c>
      <c r="O661" s="19" t="str">
        <f aca="false">IF($A661="","",ROUND(L661*EPSRate,0))</f>
        <v/>
      </c>
      <c r="P661" s="19" t="str">
        <f aca="false">IF($A661="","",N661-O661)</f>
        <v/>
      </c>
      <c r="Q661" s="11" t="str">
        <f aca="false">IF($A661="","",IF(LEN(TEXT($A661,"0"))&lt;&gt;12,"UAN not 12 digits",IF(TRIM(B661)="","Name missing",IF(N(E661)&gt;DIM,"NCP &gt; days in month",IF(AND(UPPER(G661)&lt;&gt;"Y",UPPER(G661)&lt;&gt;"N"),"EPS flag must be Y/N",IF(AND(UPPER(H661)&lt;&gt;"Y",UPPER(H661)&lt;&gt;"N"),"Full-wage flag must be Y/N",IF(K661&gt;ROUND(C661,0),"EPF wages &gt; Gross","OK")))))))</f>
        <v/>
      </c>
      <c r="R661" s="11" t="str">
        <f aca="false">IF($A661="","",TEXT($A661,"0")&amp;"#~#"&amp;UPPER(TRIM(B661))&amp;"#~#"&amp;ROUND(C661,0)&amp;"#~#"&amp;K661&amp;"#~#"&amp;L661&amp;"#~#"&amp;M661&amp;"#~#"&amp;N661&amp;"#~#"&amp;O661&amp;"#~#"&amp;P661&amp;"#~#"&amp;N(E661)&amp;"#~#"&amp;N(F661))</f>
        <v/>
      </c>
    </row>
    <row r="662" customFormat="false" ht="15" hidden="false" customHeight="false" outlineLevel="0" collapsed="false">
      <c r="A662" s="17"/>
      <c r="C662" s="18"/>
      <c r="D662" s="18"/>
      <c r="J662" s="19" t="str">
        <f aca="false">IF($A662="","",ROUND(MIN(D662,OldCeil)*DaysOld/DIM+MIN(D662,NewCeil)*DaysNew/DIM,0))</f>
        <v/>
      </c>
      <c r="K662" s="19" t="str">
        <f aca="false">IF($A662="","",IF(UPPER(H662)="Y",ROUND(D662,0),J662))</f>
        <v/>
      </c>
      <c r="L662" s="19" t="str">
        <f aca="false">IF($A662="","",IF(UPPER(G662)="N",0,J662))</f>
        <v/>
      </c>
      <c r="M662" s="19" t="str">
        <f aca="false">IF($A662="","",J662)</f>
        <v/>
      </c>
      <c r="N662" s="19" t="str">
        <f aca="false">IF($A662="","",ROUND(K662*EERate,0))</f>
        <v/>
      </c>
      <c r="O662" s="19" t="str">
        <f aca="false">IF($A662="","",ROUND(L662*EPSRate,0))</f>
        <v/>
      </c>
      <c r="P662" s="19" t="str">
        <f aca="false">IF($A662="","",N662-O662)</f>
        <v/>
      </c>
      <c r="Q662" s="11" t="str">
        <f aca="false">IF($A662="","",IF(LEN(TEXT($A662,"0"))&lt;&gt;12,"UAN not 12 digits",IF(TRIM(B662)="","Name missing",IF(N(E662)&gt;DIM,"NCP &gt; days in month",IF(AND(UPPER(G662)&lt;&gt;"Y",UPPER(G662)&lt;&gt;"N"),"EPS flag must be Y/N",IF(AND(UPPER(H662)&lt;&gt;"Y",UPPER(H662)&lt;&gt;"N"),"Full-wage flag must be Y/N",IF(K662&gt;ROUND(C662,0),"EPF wages &gt; Gross","OK")))))))</f>
        <v/>
      </c>
      <c r="R662" s="11" t="str">
        <f aca="false">IF($A662="","",TEXT($A662,"0")&amp;"#~#"&amp;UPPER(TRIM(B662))&amp;"#~#"&amp;ROUND(C662,0)&amp;"#~#"&amp;K662&amp;"#~#"&amp;L662&amp;"#~#"&amp;M662&amp;"#~#"&amp;N662&amp;"#~#"&amp;O662&amp;"#~#"&amp;P662&amp;"#~#"&amp;N(E662)&amp;"#~#"&amp;N(F662))</f>
        <v/>
      </c>
    </row>
    <row r="663" customFormat="false" ht="15" hidden="false" customHeight="false" outlineLevel="0" collapsed="false">
      <c r="A663" s="17"/>
      <c r="C663" s="18"/>
      <c r="D663" s="18"/>
      <c r="J663" s="19" t="str">
        <f aca="false">IF($A663="","",ROUND(MIN(D663,OldCeil)*DaysOld/DIM+MIN(D663,NewCeil)*DaysNew/DIM,0))</f>
        <v/>
      </c>
      <c r="K663" s="19" t="str">
        <f aca="false">IF($A663="","",IF(UPPER(H663)="Y",ROUND(D663,0),J663))</f>
        <v/>
      </c>
      <c r="L663" s="19" t="str">
        <f aca="false">IF($A663="","",IF(UPPER(G663)="N",0,J663))</f>
        <v/>
      </c>
      <c r="M663" s="19" t="str">
        <f aca="false">IF($A663="","",J663)</f>
        <v/>
      </c>
      <c r="N663" s="19" t="str">
        <f aca="false">IF($A663="","",ROUND(K663*EERate,0))</f>
        <v/>
      </c>
      <c r="O663" s="19" t="str">
        <f aca="false">IF($A663="","",ROUND(L663*EPSRate,0))</f>
        <v/>
      </c>
      <c r="P663" s="19" t="str">
        <f aca="false">IF($A663="","",N663-O663)</f>
        <v/>
      </c>
      <c r="Q663" s="11" t="str">
        <f aca="false">IF($A663="","",IF(LEN(TEXT($A663,"0"))&lt;&gt;12,"UAN not 12 digits",IF(TRIM(B663)="","Name missing",IF(N(E663)&gt;DIM,"NCP &gt; days in month",IF(AND(UPPER(G663)&lt;&gt;"Y",UPPER(G663)&lt;&gt;"N"),"EPS flag must be Y/N",IF(AND(UPPER(H663)&lt;&gt;"Y",UPPER(H663)&lt;&gt;"N"),"Full-wage flag must be Y/N",IF(K663&gt;ROUND(C663,0),"EPF wages &gt; Gross","OK")))))))</f>
        <v/>
      </c>
      <c r="R663" s="11" t="str">
        <f aca="false">IF($A663="","",TEXT($A663,"0")&amp;"#~#"&amp;UPPER(TRIM(B663))&amp;"#~#"&amp;ROUND(C663,0)&amp;"#~#"&amp;K663&amp;"#~#"&amp;L663&amp;"#~#"&amp;M663&amp;"#~#"&amp;N663&amp;"#~#"&amp;O663&amp;"#~#"&amp;P663&amp;"#~#"&amp;N(E663)&amp;"#~#"&amp;N(F663))</f>
        <v/>
      </c>
    </row>
    <row r="664" customFormat="false" ht="15" hidden="false" customHeight="false" outlineLevel="0" collapsed="false">
      <c r="A664" s="17"/>
      <c r="C664" s="18"/>
      <c r="D664" s="18"/>
      <c r="J664" s="19" t="str">
        <f aca="false">IF($A664="","",ROUND(MIN(D664,OldCeil)*DaysOld/DIM+MIN(D664,NewCeil)*DaysNew/DIM,0))</f>
        <v/>
      </c>
      <c r="K664" s="19" t="str">
        <f aca="false">IF($A664="","",IF(UPPER(H664)="Y",ROUND(D664,0),J664))</f>
        <v/>
      </c>
      <c r="L664" s="19" t="str">
        <f aca="false">IF($A664="","",IF(UPPER(G664)="N",0,J664))</f>
        <v/>
      </c>
      <c r="M664" s="19" t="str">
        <f aca="false">IF($A664="","",J664)</f>
        <v/>
      </c>
      <c r="N664" s="19" t="str">
        <f aca="false">IF($A664="","",ROUND(K664*EERate,0))</f>
        <v/>
      </c>
      <c r="O664" s="19" t="str">
        <f aca="false">IF($A664="","",ROUND(L664*EPSRate,0))</f>
        <v/>
      </c>
      <c r="P664" s="19" t="str">
        <f aca="false">IF($A664="","",N664-O664)</f>
        <v/>
      </c>
      <c r="Q664" s="11" t="str">
        <f aca="false">IF($A664="","",IF(LEN(TEXT($A664,"0"))&lt;&gt;12,"UAN not 12 digits",IF(TRIM(B664)="","Name missing",IF(N(E664)&gt;DIM,"NCP &gt; days in month",IF(AND(UPPER(G664)&lt;&gt;"Y",UPPER(G664)&lt;&gt;"N"),"EPS flag must be Y/N",IF(AND(UPPER(H664)&lt;&gt;"Y",UPPER(H664)&lt;&gt;"N"),"Full-wage flag must be Y/N",IF(K664&gt;ROUND(C664,0),"EPF wages &gt; Gross","OK")))))))</f>
        <v/>
      </c>
      <c r="R664" s="11" t="str">
        <f aca="false">IF($A664="","",TEXT($A664,"0")&amp;"#~#"&amp;UPPER(TRIM(B664))&amp;"#~#"&amp;ROUND(C664,0)&amp;"#~#"&amp;K664&amp;"#~#"&amp;L664&amp;"#~#"&amp;M664&amp;"#~#"&amp;N664&amp;"#~#"&amp;O664&amp;"#~#"&amp;P664&amp;"#~#"&amp;N(E664)&amp;"#~#"&amp;N(F664))</f>
        <v/>
      </c>
    </row>
    <row r="665" customFormat="false" ht="15" hidden="false" customHeight="false" outlineLevel="0" collapsed="false">
      <c r="A665" s="17"/>
      <c r="C665" s="18"/>
      <c r="D665" s="18"/>
      <c r="J665" s="19" t="str">
        <f aca="false">IF($A665="","",ROUND(MIN(D665,OldCeil)*DaysOld/DIM+MIN(D665,NewCeil)*DaysNew/DIM,0))</f>
        <v/>
      </c>
      <c r="K665" s="19" t="str">
        <f aca="false">IF($A665="","",IF(UPPER(H665)="Y",ROUND(D665,0),J665))</f>
        <v/>
      </c>
      <c r="L665" s="19" t="str">
        <f aca="false">IF($A665="","",IF(UPPER(G665)="N",0,J665))</f>
        <v/>
      </c>
      <c r="M665" s="19" t="str">
        <f aca="false">IF($A665="","",J665)</f>
        <v/>
      </c>
      <c r="N665" s="19" t="str">
        <f aca="false">IF($A665="","",ROUND(K665*EERate,0))</f>
        <v/>
      </c>
      <c r="O665" s="19" t="str">
        <f aca="false">IF($A665="","",ROUND(L665*EPSRate,0))</f>
        <v/>
      </c>
      <c r="P665" s="19" t="str">
        <f aca="false">IF($A665="","",N665-O665)</f>
        <v/>
      </c>
      <c r="Q665" s="11" t="str">
        <f aca="false">IF($A665="","",IF(LEN(TEXT($A665,"0"))&lt;&gt;12,"UAN not 12 digits",IF(TRIM(B665)="","Name missing",IF(N(E665)&gt;DIM,"NCP &gt; days in month",IF(AND(UPPER(G665)&lt;&gt;"Y",UPPER(G665)&lt;&gt;"N"),"EPS flag must be Y/N",IF(AND(UPPER(H665)&lt;&gt;"Y",UPPER(H665)&lt;&gt;"N"),"Full-wage flag must be Y/N",IF(K665&gt;ROUND(C665,0),"EPF wages &gt; Gross","OK")))))))</f>
        <v/>
      </c>
      <c r="R665" s="11" t="str">
        <f aca="false">IF($A665="","",TEXT($A665,"0")&amp;"#~#"&amp;UPPER(TRIM(B665))&amp;"#~#"&amp;ROUND(C665,0)&amp;"#~#"&amp;K665&amp;"#~#"&amp;L665&amp;"#~#"&amp;M665&amp;"#~#"&amp;N665&amp;"#~#"&amp;O665&amp;"#~#"&amp;P665&amp;"#~#"&amp;N(E665)&amp;"#~#"&amp;N(F665))</f>
        <v/>
      </c>
    </row>
    <row r="666" customFormat="false" ht="15" hidden="false" customHeight="false" outlineLevel="0" collapsed="false">
      <c r="A666" s="17"/>
      <c r="C666" s="18"/>
      <c r="D666" s="18"/>
      <c r="J666" s="19" t="str">
        <f aca="false">IF($A666="","",ROUND(MIN(D666,OldCeil)*DaysOld/DIM+MIN(D666,NewCeil)*DaysNew/DIM,0))</f>
        <v/>
      </c>
      <c r="K666" s="19" t="str">
        <f aca="false">IF($A666="","",IF(UPPER(H666)="Y",ROUND(D666,0),J666))</f>
        <v/>
      </c>
      <c r="L666" s="19" t="str">
        <f aca="false">IF($A666="","",IF(UPPER(G666)="N",0,J666))</f>
        <v/>
      </c>
      <c r="M666" s="19" t="str">
        <f aca="false">IF($A666="","",J666)</f>
        <v/>
      </c>
      <c r="N666" s="19" t="str">
        <f aca="false">IF($A666="","",ROUND(K666*EERate,0))</f>
        <v/>
      </c>
      <c r="O666" s="19" t="str">
        <f aca="false">IF($A666="","",ROUND(L666*EPSRate,0))</f>
        <v/>
      </c>
      <c r="P666" s="19" t="str">
        <f aca="false">IF($A666="","",N666-O666)</f>
        <v/>
      </c>
      <c r="Q666" s="11" t="str">
        <f aca="false">IF($A666="","",IF(LEN(TEXT($A666,"0"))&lt;&gt;12,"UAN not 12 digits",IF(TRIM(B666)="","Name missing",IF(N(E666)&gt;DIM,"NCP &gt; days in month",IF(AND(UPPER(G666)&lt;&gt;"Y",UPPER(G666)&lt;&gt;"N"),"EPS flag must be Y/N",IF(AND(UPPER(H666)&lt;&gt;"Y",UPPER(H666)&lt;&gt;"N"),"Full-wage flag must be Y/N",IF(K666&gt;ROUND(C666,0),"EPF wages &gt; Gross","OK")))))))</f>
        <v/>
      </c>
      <c r="R666" s="11" t="str">
        <f aca="false">IF($A666="","",TEXT($A666,"0")&amp;"#~#"&amp;UPPER(TRIM(B666))&amp;"#~#"&amp;ROUND(C666,0)&amp;"#~#"&amp;K666&amp;"#~#"&amp;L666&amp;"#~#"&amp;M666&amp;"#~#"&amp;N666&amp;"#~#"&amp;O666&amp;"#~#"&amp;P666&amp;"#~#"&amp;N(E666)&amp;"#~#"&amp;N(F666))</f>
        <v/>
      </c>
    </row>
    <row r="667" customFormat="false" ht="15" hidden="false" customHeight="false" outlineLevel="0" collapsed="false">
      <c r="A667" s="17"/>
      <c r="C667" s="18"/>
      <c r="D667" s="18"/>
      <c r="J667" s="19" t="str">
        <f aca="false">IF($A667="","",ROUND(MIN(D667,OldCeil)*DaysOld/DIM+MIN(D667,NewCeil)*DaysNew/DIM,0))</f>
        <v/>
      </c>
      <c r="K667" s="19" t="str">
        <f aca="false">IF($A667="","",IF(UPPER(H667)="Y",ROUND(D667,0),J667))</f>
        <v/>
      </c>
      <c r="L667" s="19" t="str">
        <f aca="false">IF($A667="","",IF(UPPER(G667)="N",0,J667))</f>
        <v/>
      </c>
      <c r="M667" s="19" t="str">
        <f aca="false">IF($A667="","",J667)</f>
        <v/>
      </c>
      <c r="N667" s="19" t="str">
        <f aca="false">IF($A667="","",ROUND(K667*EERate,0))</f>
        <v/>
      </c>
      <c r="O667" s="19" t="str">
        <f aca="false">IF($A667="","",ROUND(L667*EPSRate,0))</f>
        <v/>
      </c>
      <c r="P667" s="19" t="str">
        <f aca="false">IF($A667="","",N667-O667)</f>
        <v/>
      </c>
      <c r="Q667" s="11" t="str">
        <f aca="false">IF($A667="","",IF(LEN(TEXT($A667,"0"))&lt;&gt;12,"UAN not 12 digits",IF(TRIM(B667)="","Name missing",IF(N(E667)&gt;DIM,"NCP &gt; days in month",IF(AND(UPPER(G667)&lt;&gt;"Y",UPPER(G667)&lt;&gt;"N"),"EPS flag must be Y/N",IF(AND(UPPER(H667)&lt;&gt;"Y",UPPER(H667)&lt;&gt;"N"),"Full-wage flag must be Y/N",IF(K667&gt;ROUND(C667,0),"EPF wages &gt; Gross","OK")))))))</f>
        <v/>
      </c>
      <c r="R667" s="11" t="str">
        <f aca="false">IF($A667="","",TEXT($A667,"0")&amp;"#~#"&amp;UPPER(TRIM(B667))&amp;"#~#"&amp;ROUND(C667,0)&amp;"#~#"&amp;K667&amp;"#~#"&amp;L667&amp;"#~#"&amp;M667&amp;"#~#"&amp;N667&amp;"#~#"&amp;O667&amp;"#~#"&amp;P667&amp;"#~#"&amp;N(E667)&amp;"#~#"&amp;N(F667))</f>
        <v/>
      </c>
    </row>
    <row r="668" customFormat="false" ht="15" hidden="false" customHeight="false" outlineLevel="0" collapsed="false">
      <c r="A668" s="17"/>
      <c r="C668" s="18"/>
      <c r="D668" s="18"/>
      <c r="J668" s="19" t="str">
        <f aca="false">IF($A668="","",ROUND(MIN(D668,OldCeil)*DaysOld/DIM+MIN(D668,NewCeil)*DaysNew/DIM,0))</f>
        <v/>
      </c>
      <c r="K668" s="19" t="str">
        <f aca="false">IF($A668="","",IF(UPPER(H668)="Y",ROUND(D668,0),J668))</f>
        <v/>
      </c>
      <c r="L668" s="19" t="str">
        <f aca="false">IF($A668="","",IF(UPPER(G668)="N",0,J668))</f>
        <v/>
      </c>
      <c r="M668" s="19" t="str">
        <f aca="false">IF($A668="","",J668)</f>
        <v/>
      </c>
      <c r="N668" s="19" t="str">
        <f aca="false">IF($A668="","",ROUND(K668*EERate,0))</f>
        <v/>
      </c>
      <c r="O668" s="19" t="str">
        <f aca="false">IF($A668="","",ROUND(L668*EPSRate,0))</f>
        <v/>
      </c>
      <c r="P668" s="19" t="str">
        <f aca="false">IF($A668="","",N668-O668)</f>
        <v/>
      </c>
      <c r="Q668" s="11" t="str">
        <f aca="false">IF($A668="","",IF(LEN(TEXT($A668,"0"))&lt;&gt;12,"UAN not 12 digits",IF(TRIM(B668)="","Name missing",IF(N(E668)&gt;DIM,"NCP &gt; days in month",IF(AND(UPPER(G668)&lt;&gt;"Y",UPPER(G668)&lt;&gt;"N"),"EPS flag must be Y/N",IF(AND(UPPER(H668)&lt;&gt;"Y",UPPER(H668)&lt;&gt;"N"),"Full-wage flag must be Y/N",IF(K668&gt;ROUND(C668,0),"EPF wages &gt; Gross","OK")))))))</f>
        <v/>
      </c>
      <c r="R668" s="11" t="str">
        <f aca="false">IF($A668="","",TEXT($A668,"0")&amp;"#~#"&amp;UPPER(TRIM(B668))&amp;"#~#"&amp;ROUND(C668,0)&amp;"#~#"&amp;K668&amp;"#~#"&amp;L668&amp;"#~#"&amp;M668&amp;"#~#"&amp;N668&amp;"#~#"&amp;O668&amp;"#~#"&amp;P668&amp;"#~#"&amp;N(E668)&amp;"#~#"&amp;N(F668))</f>
        <v/>
      </c>
    </row>
    <row r="669" customFormat="false" ht="15" hidden="false" customHeight="false" outlineLevel="0" collapsed="false">
      <c r="A669" s="17"/>
      <c r="C669" s="18"/>
      <c r="D669" s="18"/>
      <c r="J669" s="19" t="str">
        <f aca="false">IF($A669="","",ROUND(MIN(D669,OldCeil)*DaysOld/DIM+MIN(D669,NewCeil)*DaysNew/DIM,0))</f>
        <v/>
      </c>
      <c r="K669" s="19" t="str">
        <f aca="false">IF($A669="","",IF(UPPER(H669)="Y",ROUND(D669,0),J669))</f>
        <v/>
      </c>
      <c r="L669" s="19" t="str">
        <f aca="false">IF($A669="","",IF(UPPER(G669)="N",0,J669))</f>
        <v/>
      </c>
      <c r="M669" s="19" t="str">
        <f aca="false">IF($A669="","",J669)</f>
        <v/>
      </c>
      <c r="N669" s="19" t="str">
        <f aca="false">IF($A669="","",ROUND(K669*EERate,0))</f>
        <v/>
      </c>
      <c r="O669" s="19" t="str">
        <f aca="false">IF($A669="","",ROUND(L669*EPSRate,0))</f>
        <v/>
      </c>
      <c r="P669" s="19" t="str">
        <f aca="false">IF($A669="","",N669-O669)</f>
        <v/>
      </c>
      <c r="Q669" s="11" t="str">
        <f aca="false">IF($A669="","",IF(LEN(TEXT($A669,"0"))&lt;&gt;12,"UAN not 12 digits",IF(TRIM(B669)="","Name missing",IF(N(E669)&gt;DIM,"NCP &gt; days in month",IF(AND(UPPER(G669)&lt;&gt;"Y",UPPER(G669)&lt;&gt;"N"),"EPS flag must be Y/N",IF(AND(UPPER(H669)&lt;&gt;"Y",UPPER(H669)&lt;&gt;"N"),"Full-wage flag must be Y/N",IF(K669&gt;ROUND(C669,0),"EPF wages &gt; Gross","OK")))))))</f>
        <v/>
      </c>
      <c r="R669" s="11" t="str">
        <f aca="false">IF($A669="","",TEXT($A669,"0")&amp;"#~#"&amp;UPPER(TRIM(B669))&amp;"#~#"&amp;ROUND(C669,0)&amp;"#~#"&amp;K669&amp;"#~#"&amp;L669&amp;"#~#"&amp;M669&amp;"#~#"&amp;N669&amp;"#~#"&amp;O669&amp;"#~#"&amp;P669&amp;"#~#"&amp;N(E669)&amp;"#~#"&amp;N(F669))</f>
        <v/>
      </c>
    </row>
    <row r="670" customFormat="false" ht="15" hidden="false" customHeight="false" outlineLevel="0" collapsed="false">
      <c r="A670" s="17"/>
      <c r="C670" s="18"/>
      <c r="D670" s="18"/>
      <c r="J670" s="19" t="str">
        <f aca="false">IF($A670="","",ROUND(MIN(D670,OldCeil)*DaysOld/DIM+MIN(D670,NewCeil)*DaysNew/DIM,0))</f>
        <v/>
      </c>
      <c r="K670" s="19" t="str">
        <f aca="false">IF($A670="","",IF(UPPER(H670)="Y",ROUND(D670,0),J670))</f>
        <v/>
      </c>
      <c r="L670" s="19" t="str">
        <f aca="false">IF($A670="","",IF(UPPER(G670)="N",0,J670))</f>
        <v/>
      </c>
      <c r="M670" s="19" t="str">
        <f aca="false">IF($A670="","",J670)</f>
        <v/>
      </c>
      <c r="N670" s="19" t="str">
        <f aca="false">IF($A670="","",ROUND(K670*EERate,0))</f>
        <v/>
      </c>
      <c r="O670" s="19" t="str">
        <f aca="false">IF($A670="","",ROUND(L670*EPSRate,0))</f>
        <v/>
      </c>
      <c r="P670" s="19" t="str">
        <f aca="false">IF($A670="","",N670-O670)</f>
        <v/>
      </c>
      <c r="Q670" s="11" t="str">
        <f aca="false">IF($A670="","",IF(LEN(TEXT($A670,"0"))&lt;&gt;12,"UAN not 12 digits",IF(TRIM(B670)="","Name missing",IF(N(E670)&gt;DIM,"NCP &gt; days in month",IF(AND(UPPER(G670)&lt;&gt;"Y",UPPER(G670)&lt;&gt;"N"),"EPS flag must be Y/N",IF(AND(UPPER(H670)&lt;&gt;"Y",UPPER(H670)&lt;&gt;"N"),"Full-wage flag must be Y/N",IF(K670&gt;ROUND(C670,0),"EPF wages &gt; Gross","OK")))))))</f>
        <v/>
      </c>
      <c r="R670" s="11" t="str">
        <f aca="false">IF($A670="","",TEXT($A670,"0")&amp;"#~#"&amp;UPPER(TRIM(B670))&amp;"#~#"&amp;ROUND(C670,0)&amp;"#~#"&amp;K670&amp;"#~#"&amp;L670&amp;"#~#"&amp;M670&amp;"#~#"&amp;N670&amp;"#~#"&amp;O670&amp;"#~#"&amp;P670&amp;"#~#"&amp;N(E670)&amp;"#~#"&amp;N(F670))</f>
        <v/>
      </c>
    </row>
    <row r="671" customFormat="false" ht="15" hidden="false" customHeight="false" outlineLevel="0" collapsed="false">
      <c r="A671" s="17"/>
      <c r="C671" s="18"/>
      <c r="D671" s="18"/>
      <c r="J671" s="19" t="str">
        <f aca="false">IF($A671="","",ROUND(MIN(D671,OldCeil)*DaysOld/DIM+MIN(D671,NewCeil)*DaysNew/DIM,0))</f>
        <v/>
      </c>
      <c r="K671" s="19" t="str">
        <f aca="false">IF($A671="","",IF(UPPER(H671)="Y",ROUND(D671,0),J671))</f>
        <v/>
      </c>
      <c r="L671" s="19" t="str">
        <f aca="false">IF($A671="","",IF(UPPER(G671)="N",0,J671))</f>
        <v/>
      </c>
      <c r="M671" s="19" t="str">
        <f aca="false">IF($A671="","",J671)</f>
        <v/>
      </c>
      <c r="N671" s="19" t="str">
        <f aca="false">IF($A671="","",ROUND(K671*EERate,0))</f>
        <v/>
      </c>
      <c r="O671" s="19" t="str">
        <f aca="false">IF($A671="","",ROUND(L671*EPSRate,0))</f>
        <v/>
      </c>
      <c r="P671" s="19" t="str">
        <f aca="false">IF($A671="","",N671-O671)</f>
        <v/>
      </c>
      <c r="Q671" s="11" t="str">
        <f aca="false">IF($A671="","",IF(LEN(TEXT($A671,"0"))&lt;&gt;12,"UAN not 12 digits",IF(TRIM(B671)="","Name missing",IF(N(E671)&gt;DIM,"NCP &gt; days in month",IF(AND(UPPER(G671)&lt;&gt;"Y",UPPER(G671)&lt;&gt;"N"),"EPS flag must be Y/N",IF(AND(UPPER(H671)&lt;&gt;"Y",UPPER(H671)&lt;&gt;"N"),"Full-wage flag must be Y/N",IF(K671&gt;ROUND(C671,0),"EPF wages &gt; Gross","OK")))))))</f>
        <v/>
      </c>
      <c r="R671" s="11" t="str">
        <f aca="false">IF($A671="","",TEXT($A671,"0")&amp;"#~#"&amp;UPPER(TRIM(B671))&amp;"#~#"&amp;ROUND(C671,0)&amp;"#~#"&amp;K671&amp;"#~#"&amp;L671&amp;"#~#"&amp;M671&amp;"#~#"&amp;N671&amp;"#~#"&amp;O671&amp;"#~#"&amp;P671&amp;"#~#"&amp;N(E671)&amp;"#~#"&amp;N(F671))</f>
        <v/>
      </c>
    </row>
    <row r="672" customFormat="false" ht="15" hidden="false" customHeight="false" outlineLevel="0" collapsed="false">
      <c r="A672" s="17"/>
      <c r="C672" s="18"/>
      <c r="D672" s="18"/>
      <c r="J672" s="19" t="str">
        <f aca="false">IF($A672="","",ROUND(MIN(D672,OldCeil)*DaysOld/DIM+MIN(D672,NewCeil)*DaysNew/DIM,0))</f>
        <v/>
      </c>
      <c r="K672" s="19" t="str">
        <f aca="false">IF($A672="","",IF(UPPER(H672)="Y",ROUND(D672,0),J672))</f>
        <v/>
      </c>
      <c r="L672" s="19" t="str">
        <f aca="false">IF($A672="","",IF(UPPER(G672)="N",0,J672))</f>
        <v/>
      </c>
      <c r="M672" s="19" t="str">
        <f aca="false">IF($A672="","",J672)</f>
        <v/>
      </c>
      <c r="N672" s="19" t="str">
        <f aca="false">IF($A672="","",ROUND(K672*EERate,0))</f>
        <v/>
      </c>
      <c r="O672" s="19" t="str">
        <f aca="false">IF($A672="","",ROUND(L672*EPSRate,0))</f>
        <v/>
      </c>
      <c r="P672" s="19" t="str">
        <f aca="false">IF($A672="","",N672-O672)</f>
        <v/>
      </c>
      <c r="Q672" s="11" t="str">
        <f aca="false">IF($A672="","",IF(LEN(TEXT($A672,"0"))&lt;&gt;12,"UAN not 12 digits",IF(TRIM(B672)="","Name missing",IF(N(E672)&gt;DIM,"NCP &gt; days in month",IF(AND(UPPER(G672)&lt;&gt;"Y",UPPER(G672)&lt;&gt;"N"),"EPS flag must be Y/N",IF(AND(UPPER(H672)&lt;&gt;"Y",UPPER(H672)&lt;&gt;"N"),"Full-wage flag must be Y/N",IF(K672&gt;ROUND(C672,0),"EPF wages &gt; Gross","OK")))))))</f>
        <v/>
      </c>
      <c r="R672" s="11" t="str">
        <f aca="false">IF($A672="","",TEXT($A672,"0")&amp;"#~#"&amp;UPPER(TRIM(B672))&amp;"#~#"&amp;ROUND(C672,0)&amp;"#~#"&amp;K672&amp;"#~#"&amp;L672&amp;"#~#"&amp;M672&amp;"#~#"&amp;N672&amp;"#~#"&amp;O672&amp;"#~#"&amp;P672&amp;"#~#"&amp;N(E672)&amp;"#~#"&amp;N(F672))</f>
        <v/>
      </c>
    </row>
    <row r="673" customFormat="false" ht="15" hidden="false" customHeight="false" outlineLevel="0" collapsed="false">
      <c r="A673" s="17"/>
      <c r="C673" s="18"/>
      <c r="D673" s="18"/>
      <c r="J673" s="19" t="str">
        <f aca="false">IF($A673="","",ROUND(MIN(D673,OldCeil)*DaysOld/DIM+MIN(D673,NewCeil)*DaysNew/DIM,0))</f>
        <v/>
      </c>
      <c r="K673" s="19" t="str">
        <f aca="false">IF($A673="","",IF(UPPER(H673)="Y",ROUND(D673,0),J673))</f>
        <v/>
      </c>
      <c r="L673" s="19" t="str">
        <f aca="false">IF($A673="","",IF(UPPER(G673)="N",0,J673))</f>
        <v/>
      </c>
      <c r="M673" s="19" t="str">
        <f aca="false">IF($A673="","",J673)</f>
        <v/>
      </c>
      <c r="N673" s="19" t="str">
        <f aca="false">IF($A673="","",ROUND(K673*EERate,0))</f>
        <v/>
      </c>
      <c r="O673" s="19" t="str">
        <f aca="false">IF($A673="","",ROUND(L673*EPSRate,0))</f>
        <v/>
      </c>
      <c r="P673" s="19" t="str">
        <f aca="false">IF($A673="","",N673-O673)</f>
        <v/>
      </c>
      <c r="Q673" s="11" t="str">
        <f aca="false">IF($A673="","",IF(LEN(TEXT($A673,"0"))&lt;&gt;12,"UAN not 12 digits",IF(TRIM(B673)="","Name missing",IF(N(E673)&gt;DIM,"NCP &gt; days in month",IF(AND(UPPER(G673)&lt;&gt;"Y",UPPER(G673)&lt;&gt;"N"),"EPS flag must be Y/N",IF(AND(UPPER(H673)&lt;&gt;"Y",UPPER(H673)&lt;&gt;"N"),"Full-wage flag must be Y/N",IF(K673&gt;ROUND(C673,0),"EPF wages &gt; Gross","OK")))))))</f>
        <v/>
      </c>
      <c r="R673" s="11" t="str">
        <f aca="false">IF($A673="","",TEXT($A673,"0")&amp;"#~#"&amp;UPPER(TRIM(B673))&amp;"#~#"&amp;ROUND(C673,0)&amp;"#~#"&amp;K673&amp;"#~#"&amp;L673&amp;"#~#"&amp;M673&amp;"#~#"&amp;N673&amp;"#~#"&amp;O673&amp;"#~#"&amp;P673&amp;"#~#"&amp;N(E673)&amp;"#~#"&amp;N(F673))</f>
        <v/>
      </c>
    </row>
    <row r="674" customFormat="false" ht="15" hidden="false" customHeight="false" outlineLevel="0" collapsed="false">
      <c r="A674" s="17"/>
      <c r="C674" s="18"/>
      <c r="D674" s="18"/>
      <c r="J674" s="19" t="str">
        <f aca="false">IF($A674="","",ROUND(MIN(D674,OldCeil)*DaysOld/DIM+MIN(D674,NewCeil)*DaysNew/DIM,0))</f>
        <v/>
      </c>
      <c r="K674" s="19" t="str">
        <f aca="false">IF($A674="","",IF(UPPER(H674)="Y",ROUND(D674,0),J674))</f>
        <v/>
      </c>
      <c r="L674" s="19" t="str">
        <f aca="false">IF($A674="","",IF(UPPER(G674)="N",0,J674))</f>
        <v/>
      </c>
      <c r="M674" s="19" t="str">
        <f aca="false">IF($A674="","",J674)</f>
        <v/>
      </c>
      <c r="N674" s="19" t="str">
        <f aca="false">IF($A674="","",ROUND(K674*EERate,0))</f>
        <v/>
      </c>
      <c r="O674" s="19" t="str">
        <f aca="false">IF($A674="","",ROUND(L674*EPSRate,0))</f>
        <v/>
      </c>
      <c r="P674" s="19" t="str">
        <f aca="false">IF($A674="","",N674-O674)</f>
        <v/>
      </c>
      <c r="Q674" s="11" t="str">
        <f aca="false">IF($A674="","",IF(LEN(TEXT($A674,"0"))&lt;&gt;12,"UAN not 12 digits",IF(TRIM(B674)="","Name missing",IF(N(E674)&gt;DIM,"NCP &gt; days in month",IF(AND(UPPER(G674)&lt;&gt;"Y",UPPER(G674)&lt;&gt;"N"),"EPS flag must be Y/N",IF(AND(UPPER(H674)&lt;&gt;"Y",UPPER(H674)&lt;&gt;"N"),"Full-wage flag must be Y/N",IF(K674&gt;ROUND(C674,0),"EPF wages &gt; Gross","OK")))))))</f>
        <v/>
      </c>
      <c r="R674" s="11" t="str">
        <f aca="false">IF($A674="","",TEXT($A674,"0")&amp;"#~#"&amp;UPPER(TRIM(B674))&amp;"#~#"&amp;ROUND(C674,0)&amp;"#~#"&amp;K674&amp;"#~#"&amp;L674&amp;"#~#"&amp;M674&amp;"#~#"&amp;N674&amp;"#~#"&amp;O674&amp;"#~#"&amp;P674&amp;"#~#"&amp;N(E674)&amp;"#~#"&amp;N(F674))</f>
        <v/>
      </c>
    </row>
    <row r="675" customFormat="false" ht="15" hidden="false" customHeight="false" outlineLevel="0" collapsed="false">
      <c r="A675" s="17"/>
      <c r="C675" s="18"/>
      <c r="D675" s="18"/>
      <c r="J675" s="19" t="str">
        <f aca="false">IF($A675="","",ROUND(MIN(D675,OldCeil)*DaysOld/DIM+MIN(D675,NewCeil)*DaysNew/DIM,0))</f>
        <v/>
      </c>
      <c r="K675" s="19" t="str">
        <f aca="false">IF($A675="","",IF(UPPER(H675)="Y",ROUND(D675,0),J675))</f>
        <v/>
      </c>
      <c r="L675" s="19" t="str">
        <f aca="false">IF($A675="","",IF(UPPER(G675)="N",0,J675))</f>
        <v/>
      </c>
      <c r="M675" s="19" t="str">
        <f aca="false">IF($A675="","",J675)</f>
        <v/>
      </c>
      <c r="N675" s="19" t="str">
        <f aca="false">IF($A675="","",ROUND(K675*EERate,0))</f>
        <v/>
      </c>
      <c r="O675" s="19" t="str">
        <f aca="false">IF($A675="","",ROUND(L675*EPSRate,0))</f>
        <v/>
      </c>
      <c r="P675" s="19" t="str">
        <f aca="false">IF($A675="","",N675-O675)</f>
        <v/>
      </c>
      <c r="Q675" s="11" t="str">
        <f aca="false">IF($A675="","",IF(LEN(TEXT($A675,"0"))&lt;&gt;12,"UAN not 12 digits",IF(TRIM(B675)="","Name missing",IF(N(E675)&gt;DIM,"NCP &gt; days in month",IF(AND(UPPER(G675)&lt;&gt;"Y",UPPER(G675)&lt;&gt;"N"),"EPS flag must be Y/N",IF(AND(UPPER(H675)&lt;&gt;"Y",UPPER(H675)&lt;&gt;"N"),"Full-wage flag must be Y/N",IF(K675&gt;ROUND(C675,0),"EPF wages &gt; Gross","OK")))))))</f>
        <v/>
      </c>
      <c r="R675" s="11" t="str">
        <f aca="false">IF($A675="","",TEXT($A675,"0")&amp;"#~#"&amp;UPPER(TRIM(B675))&amp;"#~#"&amp;ROUND(C675,0)&amp;"#~#"&amp;K675&amp;"#~#"&amp;L675&amp;"#~#"&amp;M675&amp;"#~#"&amp;N675&amp;"#~#"&amp;O675&amp;"#~#"&amp;P675&amp;"#~#"&amp;N(E675)&amp;"#~#"&amp;N(F675))</f>
        <v/>
      </c>
    </row>
    <row r="676" customFormat="false" ht="15" hidden="false" customHeight="false" outlineLevel="0" collapsed="false">
      <c r="A676" s="17"/>
      <c r="C676" s="18"/>
      <c r="D676" s="18"/>
      <c r="J676" s="19" t="str">
        <f aca="false">IF($A676="","",ROUND(MIN(D676,OldCeil)*DaysOld/DIM+MIN(D676,NewCeil)*DaysNew/DIM,0))</f>
        <v/>
      </c>
      <c r="K676" s="19" t="str">
        <f aca="false">IF($A676="","",IF(UPPER(H676)="Y",ROUND(D676,0),J676))</f>
        <v/>
      </c>
      <c r="L676" s="19" t="str">
        <f aca="false">IF($A676="","",IF(UPPER(G676)="N",0,J676))</f>
        <v/>
      </c>
      <c r="M676" s="19" t="str">
        <f aca="false">IF($A676="","",J676)</f>
        <v/>
      </c>
      <c r="N676" s="19" t="str">
        <f aca="false">IF($A676="","",ROUND(K676*EERate,0))</f>
        <v/>
      </c>
      <c r="O676" s="19" t="str">
        <f aca="false">IF($A676="","",ROUND(L676*EPSRate,0))</f>
        <v/>
      </c>
      <c r="P676" s="19" t="str">
        <f aca="false">IF($A676="","",N676-O676)</f>
        <v/>
      </c>
      <c r="Q676" s="11" t="str">
        <f aca="false">IF($A676="","",IF(LEN(TEXT($A676,"0"))&lt;&gt;12,"UAN not 12 digits",IF(TRIM(B676)="","Name missing",IF(N(E676)&gt;DIM,"NCP &gt; days in month",IF(AND(UPPER(G676)&lt;&gt;"Y",UPPER(G676)&lt;&gt;"N"),"EPS flag must be Y/N",IF(AND(UPPER(H676)&lt;&gt;"Y",UPPER(H676)&lt;&gt;"N"),"Full-wage flag must be Y/N",IF(K676&gt;ROUND(C676,0),"EPF wages &gt; Gross","OK")))))))</f>
        <v/>
      </c>
      <c r="R676" s="11" t="str">
        <f aca="false">IF($A676="","",TEXT($A676,"0")&amp;"#~#"&amp;UPPER(TRIM(B676))&amp;"#~#"&amp;ROUND(C676,0)&amp;"#~#"&amp;K676&amp;"#~#"&amp;L676&amp;"#~#"&amp;M676&amp;"#~#"&amp;N676&amp;"#~#"&amp;O676&amp;"#~#"&amp;P676&amp;"#~#"&amp;N(E676)&amp;"#~#"&amp;N(F676))</f>
        <v/>
      </c>
    </row>
    <row r="677" customFormat="false" ht="15" hidden="false" customHeight="false" outlineLevel="0" collapsed="false">
      <c r="A677" s="17"/>
      <c r="C677" s="18"/>
      <c r="D677" s="18"/>
      <c r="J677" s="19" t="str">
        <f aca="false">IF($A677="","",ROUND(MIN(D677,OldCeil)*DaysOld/DIM+MIN(D677,NewCeil)*DaysNew/DIM,0))</f>
        <v/>
      </c>
      <c r="K677" s="19" t="str">
        <f aca="false">IF($A677="","",IF(UPPER(H677)="Y",ROUND(D677,0),J677))</f>
        <v/>
      </c>
      <c r="L677" s="19" t="str">
        <f aca="false">IF($A677="","",IF(UPPER(G677)="N",0,J677))</f>
        <v/>
      </c>
      <c r="M677" s="19" t="str">
        <f aca="false">IF($A677="","",J677)</f>
        <v/>
      </c>
      <c r="N677" s="19" t="str">
        <f aca="false">IF($A677="","",ROUND(K677*EERate,0))</f>
        <v/>
      </c>
      <c r="O677" s="19" t="str">
        <f aca="false">IF($A677="","",ROUND(L677*EPSRate,0))</f>
        <v/>
      </c>
      <c r="P677" s="19" t="str">
        <f aca="false">IF($A677="","",N677-O677)</f>
        <v/>
      </c>
      <c r="Q677" s="11" t="str">
        <f aca="false">IF($A677="","",IF(LEN(TEXT($A677,"0"))&lt;&gt;12,"UAN not 12 digits",IF(TRIM(B677)="","Name missing",IF(N(E677)&gt;DIM,"NCP &gt; days in month",IF(AND(UPPER(G677)&lt;&gt;"Y",UPPER(G677)&lt;&gt;"N"),"EPS flag must be Y/N",IF(AND(UPPER(H677)&lt;&gt;"Y",UPPER(H677)&lt;&gt;"N"),"Full-wage flag must be Y/N",IF(K677&gt;ROUND(C677,0),"EPF wages &gt; Gross","OK")))))))</f>
        <v/>
      </c>
      <c r="R677" s="11" t="str">
        <f aca="false">IF($A677="","",TEXT($A677,"0")&amp;"#~#"&amp;UPPER(TRIM(B677))&amp;"#~#"&amp;ROUND(C677,0)&amp;"#~#"&amp;K677&amp;"#~#"&amp;L677&amp;"#~#"&amp;M677&amp;"#~#"&amp;N677&amp;"#~#"&amp;O677&amp;"#~#"&amp;P677&amp;"#~#"&amp;N(E677)&amp;"#~#"&amp;N(F677))</f>
        <v/>
      </c>
    </row>
    <row r="678" customFormat="false" ht="15" hidden="false" customHeight="false" outlineLevel="0" collapsed="false">
      <c r="A678" s="17"/>
      <c r="C678" s="18"/>
      <c r="D678" s="18"/>
      <c r="J678" s="19" t="str">
        <f aca="false">IF($A678="","",ROUND(MIN(D678,OldCeil)*DaysOld/DIM+MIN(D678,NewCeil)*DaysNew/DIM,0))</f>
        <v/>
      </c>
      <c r="K678" s="19" t="str">
        <f aca="false">IF($A678="","",IF(UPPER(H678)="Y",ROUND(D678,0),J678))</f>
        <v/>
      </c>
      <c r="L678" s="19" t="str">
        <f aca="false">IF($A678="","",IF(UPPER(G678)="N",0,J678))</f>
        <v/>
      </c>
      <c r="M678" s="19" t="str">
        <f aca="false">IF($A678="","",J678)</f>
        <v/>
      </c>
      <c r="N678" s="19" t="str">
        <f aca="false">IF($A678="","",ROUND(K678*EERate,0))</f>
        <v/>
      </c>
      <c r="O678" s="19" t="str">
        <f aca="false">IF($A678="","",ROUND(L678*EPSRate,0))</f>
        <v/>
      </c>
      <c r="P678" s="19" t="str">
        <f aca="false">IF($A678="","",N678-O678)</f>
        <v/>
      </c>
      <c r="Q678" s="11" t="str">
        <f aca="false">IF($A678="","",IF(LEN(TEXT($A678,"0"))&lt;&gt;12,"UAN not 12 digits",IF(TRIM(B678)="","Name missing",IF(N(E678)&gt;DIM,"NCP &gt; days in month",IF(AND(UPPER(G678)&lt;&gt;"Y",UPPER(G678)&lt;&gt;"N"),"EPS flag must be Y/N",IF(AND(UPPER(H678)&lt;&gt;"Y",UPPER(H678)&lt;&gt;"N"),"Full-wage flag must be Y/N",IF(K678&gt;ROUND(C678,0),"EPF wages &gt; Gross","OK")))))))</f>
        <v/>
      </c>
      <c r="R678" s="11" t="str">
        <f aca="false">IF($A678="","",TEXT($A678,"0")&amp;"#~#"&amp;UPPER(TRIM(B678))&amp;"#~#"&amp;ROUND(C678,0)&amp;"#~#"&amp;K678&amp;"#~#"&amp;L678&amp;"#~#"&amp;M678&amp;"#~#"&amp;N678&amp;"#~#"&amp;O678&amp;"#~#"&amp;P678&amp;"#~#"&amp;N(E678)&amp;"#~#"&amp;N(F678))</f>
        <v/>
      </c>
    </row>
    <row r="679" customFormat="false" ht="15" hidden="false" customHeight="false" outlineLevel="0" collapsed="false">
      <c r="A679" s="17"/>
      <c r="C679" s="18"/>
      <c r="D679" s="18"/>
      <c r="J679" s="19" t="str">
        <f aca="false">IF($A679="","",ROUND(MIN(D679,OldCeil)*DaysOld/DIM+MIN(D679,NewCeil)*DaysNew/DIM,0))</f>
        <v/>
      </c>
      <c r="K679" s="19" t="str">
        <f aca="false">IF($A679="","",IF(UPPER(H679)="Y",ROUND(D679,0),J679))</f>
        <v/>
      </c>
      <c r="L679" s="19" t="str">
        <f aca="false">IF($A679="","",IF(UPPER(G679)="N",0,J679))</f>
        <v/>
      </c>
      <c r="M679" s="19" t="str">
        <f aca="false">IF($A679="","",J679)</f>
        <v/>
      </c>
      <c r="N679" s="19" t="str">
        <f aca="false">IF($A679="","",ROUND(K679*EERate,0))</f>
        <v/>
      </c>
      <c r="O679" s="19" t="str">
        <f aca="false">IF($A679="","",ROUND(L679*EPSRate,0))</f>
        <v/>
      </c>
      <c r="P679" s="19" t="str">
        <f aca="false">IF($A679="","",N679-O679)</f>
        <v/>
      </c>
      <c r="Q679" s="11" t="str">
        <f aca="false">IF($A679="","",IF(LEN(TEXT($A679,"0"))&lt;&gt;12,"UAN not 12 digits",IF(TRIM(B679)="","Name missing",IF(N(E679)&gt;DIM,"NCP &gt; days in month",IF(AND(UPPER(G679)&lt;&gt;"Y",UPPER(G679)&lt;&gt;"N"),"EPS flag must be Y/N",IF(AND(UPPER(H679)&lt;&gt;"Y",UPPER(H679)&lt;&gt;"N"),"Full-wage flag must be Y/N",IF(K679&gt;ROUND(C679,0),"EPF wages &gt; Gross","OK")))))))</f>
        <v/>
      </c>
      <c r="R679" s="11" t="str">
        <f aca="false">IF($A679="","",TEXT($A679,"0")&amp;"#~#"&amp;UPPER(TRIM(B679))&amp;"#~#"&amp;ROUND(C679,0)&amp;"#~#"&amp;K679&amp;"#~#"&amp;L679&amp;"#~#"&amp;M679&amp;"#~#"&amp;N679&amp;"#~#"&amp;O679&amp;"#~#"&amp;P679&amp;"#~#"&amp;N(E679)&amp;"#~#"&amp;N(F679))</f>
        <v/>
      </c>
    </row>
    <row r="680" customFormat="false" ht="15" hidden="false" customHeight="false" outlineLevel="0" collapsed="false">
      <c r="A680" s="17"/>
      <c r="C680" s="18"/>
      <c r="D680" s="18"/>
      <c r="J680" s="19" t="str">
        <f aca="false">IF($A680="","",ROUND(MIN(D680,OldCeil)*DaysOld/DIM+MIN(D680,NewCeil)*DaysNew/DIM,0))</f>
        <v/>
      </c>
      <c r="K680" s="19" t="str">
        <f aca="false">IF($A680="","",IF(UPPER(H680)="Y",ROUND(D680,0),J680))</f>
        <v/>
      </c>
      <c r="L680" s="19" t="str">
        <f aca="false">IF($A680="","",IF(UPPER(G680)="N",0,J680))</f>
        <v/>
      </c>
      <c r="M680" s="19" t="str">
        <f aca="false">IF($A680="","",J680)</f>
        <v/>
      </c>
      <c r="N680" s="19" t="str">
        <f aca="false">IF($A680="","",ROUND(K680*EERate,0))</f>
        <v/>
      </c>
      <c r="O680" s="19" t="str">
        <f aca="false">IF($A680="","",ROUND(L680*EPSRate,0))</f>
        <v/>
      </c>
      <c r="P680" s="19" t="str">
        <f aca="false">IF($A680="","",N680-O680)</f>
        <v/>
      </c>
      <c r="Q680" s="11" t="str">
        <f aca="false">IF($A680="","",IF(LEN(TEXT($A680,"0"))&lt;&gt;12,"UAN not 12 digits",IF(TRIM(B680)="","Name missing",IF(N(E680)&gt;DIM,"NCP &gt; days in month",IF(AND(UPPER(G680)&lt;&gt;"Y",UPPER(G680)&lt;&gt;"N"),"EPS flag must be Y/N",IF(AND(UPPER(H680)&lt;&gt;"Y",UPPER(H680)&lt;&gt;"N"),"Full-wage flag must be Y/N",IF(K680&gt;ROUND(C680,0),"EPF wages &gt; Gross","OK")))))))</f>
        <v/>
      </c>
      <c r="R680" s="11" t="str">
        <f aca="false">IF($A680="","",TEXT($A680,"0")&amp;"#~#"&amp;UPPER(TRIM(B680))&amp;"#~#"&amp;ROUND(C680,0)&amp;"#~#"&amp;K680&amp;"#~#"&amp;L680&amp;"#~#"&amp;M680&amp;"#~#"&amp;N680&amp;"#~#"&amp;O680&amp;"#~#"&amp;P680&amp;"#~#"&amp;N(E680)&amp;"#~#"&amp;N(F680))</f>
        <v/>
      </c>
    </row>
    <row r="681" customFormat="false" ht="15" hidden="false" customHeight="false" outlineLevel="0" collapsed="false">
      <c r="A681" s="17"/>
      <c r="C681" s="18"/>
      <c r="D681" s="18"/>
      <c r="J681" s="19" t="str">
        <f aca="false">IF($A681="","",ROUND(MIN(D681,OldCeil)*DaysOld/DIM+MIN(D681,NewCeil)*DaysNew/DIM,0))</f>
        <v/>
      </c>
      <c r="K681" s="19" t="str">
        <f aca="false">IF($A681="","",IF(UPPER(H681)="Y",ROUND(D681,0),J681))</f>
        <v/>
      </c>
      <c r="L681" s="19" t="str">
        <f aca="false">IF($A681="","",IF(UPPER(G681)="N",0,J681))</f>
        <v/>
      </c>
      <c r="M681" s="19" t="str">
        <f aca="false">IF($A681="","",J681)</f>
        <v/>
      </c>
      <c r="N681" s="19" t="str">
        <f aca="false">IF($A681="","",ROUND(K681*EERate,0))</f>
        <v/>
      </c>
      <c r="O681" s="19" t="str">
        <f aca="false">IF($A681="","",ROUND(L681*EPSRate,0))</f>
        <v/>
      </c>
      <c r="P681" s="19" t="str">
        <f aca="false">IF($A681="","",N681-O681)</f>
        <v/>
      </c>
      <c r="Q681" s="11" t="str">
        <f aca="false">IF($A681="","",IF(LEN(TEXT($A681,"0"))&lt;&gt;12,"UAN not 12 digits",IF(TRIM(B681)="","Name missing",IF(N(E681)&gt;DIM,"NCP &gt; days in month",IF(AND(UPPER(G681)&lt;&gt;"Y",UPPER(G681)&lt;&gt;"N"),"EPS flag must be Y/N",IF(AND(UPPER(H681)&lt;&gt;"Y",UPPER(H681)&lt;&gt;"N"),"Full-wage flag must be Y/N",IF(K681&gt;ROUND(C681,0),"EPF wages &gt; Gross","OK")))))))</f>
        <v/>
      </c>
      <c r="R681" s="11" t="str">
        <f aca="false">IF($A681="","",TEXT($A681,"0")&amp;"#~#"&amp;UPPER(TRIM(B681))&amp;"#~#"&amp;ROUND(C681,0)&amp;"#~#"&amp;K681&amp;"#~#"&amp;L681&amp;"#~#"&amp;M681&amp;"#~#"&amp;N681&amp;"#~#"&amp;O681&amp;"#~#"&amp;P681&amp;"#~#"&amp;N(E681)&amp;"#~#"&amp;N(F681))</f>
        <v/>
      </c>
    </row>
    <row r="682" customFormat="false" ht="15" hidden="false" customHeight="false" outlineLevel="0" collapsed="false">
      <c r="A682" s="17"/>
      <c r="C682" s="18"/>
      <c r="D682" s="18"/>
      <c r="J682" s="19" t="str">
        <f aca="false">IF($A682="","",ROUND(MIN(D682,OldCeil)*DaysOld/DIM+MIN(D682,NewCeil)*DaysNew/DIM,0))</f>
        <v/>
      </c>
      <c r="K682" s="19" t="str">
        <f aca="false">IF($A682="","",IF(UPPER(H682)="Y",ROUND(D682,0),J682))</f>
        <v/>
      </c>
      <c r="L682" s="19" t="str">
        <f aca="false">IF($A682="","",IF(UPPER(G682)="N",0,J682))</f>
        <v/>
      </c>
      <c r="M682" s="19" t="str">
        <f aca="false">IF($A682="","",J682)</f>
        <v/>
      </c>
      <c r="N682" s="19" t="str">
        <f aca="false">IF($A682="","",ROUND(K682*EERate,0))</f>
        <v/>
      </c>
      <c r="O682" s="19" t="str">
        <f aca="false">IF($A682="","",ROUND(L682*EPSRate,0))</f>
        <v/>
      </c>
      <c r="P682" s="19" t="str">
        <f aca="false">IF($A682="","",N682-O682)</f>
        <v/>
      </c>
      <c r="Q682" s="11" t="str">
        <f aca="false">IF($A682="","",IF(LEN(TEXT($A682,"0"))&lt;&gt;12,"UAN not 12 digits",IF(TRIM(B682)="","Name missing",IF(N(E682)&gt;DIM,"NCP &gt; days in month",IF(AND(UPPER(G682)&lt;&gt;"Y",UPPER(G682)&lt;&gt;"N"),"EPS flag must be Y/N",IF(AND(UPPER(H682)&lt;&gt;"Y",UPPER(H682)&lt;&gt;"N"),"Full-wage flag must be Y/N",IF(K682&gt;ROUND(C682,0),"EPF wages &gt; Gross","OK")))))))</f>
        <v/>
      </c>
      <c r="R682" s="11" t="str">
        <f aca="false">IF($A682="","",TEXT($A682,"0")&amp;"#~#"&amp;UPPER(TRIM(B682))&amp;"#~#"&amp;ROUND(C682,0)&amp;"#~#"&amp;K682&amp;"#~#"&amp;L682&amp;"#~#"&amp;M682&amp;"#~#"&amp;N682&amp;"#~#"&amp;O682&amp;"#~#"&amp;P682&amp;"#~#"&amp;N(E682)&amp;"#~#"&amp;N(F682))</f>
        <v/>
      </c>
    </row>
    <row r="683" customFormat="false" ht="15" hidden="false" customHeight="false" outlineLevel="0" collapsed="false">
      <c r="A683" s="17"/>
      <c r="C683" s="18"/>
      <c r="D683" s="18"/>
      <c r="J683" s="19" t="str">
        <f aca="false">IF($A683="","",ROUND(MIN(D683,OldCeil)*DaysOld/DIM+MIN(D683,NewCeil)*DaysNew/DIM,0))</f>
        <v/>
      </c>
      <c r="K683" s="19" t="str">
        <f aca="false">IF($A683="","",IF(UPPER(H683)="Y",ROUND(D683,0),J683))</f>
        <v/>
      </c>
      <c r="L683" s="19" t="str">
        <f aca="false">IF($A683="","",IF(UPPER(G683)="N",0,J683))</f>
        <v/>
      </c>
      <c r="M683" s="19" t="str">
        <f aca="false">IF($A683="","",J683)</f>
        <v/>
      </c>
      <c r="N683" s="19" t="str">
        <f aca="false">IF($A683="","",ROUND(K683*EERate,0))</f>
        <v/>
      </c>
      <c r="O683" s="19" t="str">
        <f aca="false">IF($A683="","",ROUND(L683*EPSRate,0))</f>
        <v/>
      </c>
      <c r="P683" s="19" t="str">
        <f aca="false">IF($A683="","",N683-O683)</f>
        <v/>
      </c>
      <c r="Q683" s="11" t="str">
        <f aca="false">IF($A683="","",IF(LEN(TEXT($A683,"0"))&lt;&gt;12,"UAN not 12 digits",IF(TRIM(B683)="","Name missing",IF(N(E683)&gt;DIM,"NCP &gt; days in month",IF(AND(UPPER(G683)&lt;&gt;"Y",UPPER(G683)&lt;&gt;"N"),"EPS flag must be Y/N",IF(AND(UPPER(H683)&lt;&gt;"Y",UPPER(H683)&lt;&gt;"N"),"Full-wage flag must be Y/N",IF(K683&gt;ROUND(C683,0),"EPF wages &gt; Gross","OK")))))))</f>
        <v/>
      </c>
      <c r="R683" s="11" t="str">
        <f aca="false">IF($A683="","",TEXT($A683,"0")&amp;"#~#"&amp;UPPER(TRIM(B683))&amp;"#~#"&amp;ROUND(C683,0)&amp;"#~#"&amp;K683&amp;"#~#"&amp;L683&amp;"#~#"&amp;M683&amp;"#~#"&amp;N683&amp;"#~#"&amp;O683&amp;"#~#"&amp;P683&amp;"#~#"&amp;N(E683)&amp;"#~#"&amp;N(F683))</f>
        <v/>
      </c>
    </row>
    <row r="684" customFormat="false" ht="15" hidden="false" customHeight="false" outlineLevel="0" collapsed="false">
      <c r="A684" s="17"/>
      <c r="C684" s="18"/>
      <c r="D684" s="18"/>
      <c r="J684" s="19" t="str">
        <f aca="false">IF($A684="","",ROUND(MIN(D684,OldCeil)*DaysOld/DIM+MIN(D684,NewCeil)*DaysNew/DIM,0))</f>
        <v/>
      </c>
      <c r="K684" s="19" t="str">
        <f aca="false">IF($A684="","",IF(UPPER(H684)="Y",ROUND(D684,0),J684))</f>
        <v/>
      </c>
      <c r="L684" s="19" t="str">
        <f aca="false">IF($A684="","",IF(UPPER(G684)="N",0,J684))</f>
        <v/>
      </c>
      <c r="M684" s="19" t="str">
        <f aca="false">IF($A684="","",J684)</f>
        <v/>
      </c>
      <c r="N684" s="19" t="str">
        <f aca="false">IF($A684="","",ROUND(K684*EERate,0))</f>
        <v/>
      </c>
      <c r="O684" s="19" t="str">
        <f aca="false">IF($A684="","",ROUND(L684*EPSRate,0))</f>
        <v/>
      </c>
      <c r="P684" s="19" t="str">
        <f aca="false">IF($A684="","",N684-O684)</f>
        <v/>
      </c>
      <c r="Q684" s="11" t="str">
        <f aca="false">IF($A684="","",IF(LEN(TEXT($A684,"0"))&lt;&gt;12,"UAN not 12 digits",IF(TRIM(B684)="","Name missing",IF(N(E684)&gt;DIM,"NCP &gt; days in month",IF(AND(UPPER(G684)&lt;&gt;"Y",UPPER(G684)&lt;&gt;"N"),"EPS flag must be Y/N",IF(AND(UPPER(H684)&lt;&gt;"Y",UPPER(H684)&lt;&gt;"N"),"Full-wage flag must be Y/N",IF(K684&gt;ROUND(C684,0),"EPF wages &gt; Gross","OK")))))))</f>
        <v/>
      </c>
      <c r="R684" s="11" t="str">
        <f aca="false">IF($A684="","",TEXT($A684,"0")&amp;"#~#"&amp;UPPER(TRIM(B684))&amp;"#~#"&amp;ROUND(C684,0)&amp;"#~#"&amp;K684&amp;"#~#"&amp;L684&amp;"#~#"&amp;M684&amp;"#~#"&amp;N684&amp;"#~#"&amp;O684&amp;"#~#"&amp;P684&amp;"#~#"&amp;N(E684)&amp;"#~#"&amp;N(F684))</f>
        <v/>
      </c>
    </row>
    <row r="685" customFormat="false" ht="15" hidden="false" customHeight="false" outlineLevel="0" collapsed="false">
      <c r="A685" s="17"/>
      <c r="C685" s="18"/>
      <c r="D685" s="18"/>
      <c r="J685" s="19" t="str">
        <f aca="false">IF($A685="","",ROUND(MIN(D685,OldCeil)*DaysOld/DIM+MIN(D685,NewCeil)*DaysNew/DIM,0))</f>
        <v/>
      </c>
      <c r="K685" s="19" t="str">
        <f aca="false">IF($A685="","",IF(UPPER(H685)="Y",ROUND(D685,0),J685))</f>
        <v/>
      </c>
      <c r="L685" s="19" t="str">
        <f aca="false">IF($A685="","",IF(UPPER(G685)="N",0,J685))</f>
        <v/>
      </c>
      <c r="M685" s="19" t="str">
        <f aca="false">IF($A685="","",J685)</f>
        <v/>
      </c>
      <c r="N685" s="19" t="str">
        <f aca="false">IF($A685="","",ROUND(K685*EERate,0))</f>
        <v/>
      </c>
      <c r="O685" s="19" t="str">
        <f aca="false">IF($A685="","",ROUND(L685*EPSRate,0))</f>
        <v/>
      </c>
      <c r="P685" s="19" t="str">
        <f aca="false">IF($A685="","",N685-O685)</f>
        <v/>
      </c>
      <c r="Q685" s="11" t="str">
        <f aca="false">IF($A685="","",IF(LEN(TEXT($A685,"0"))&lt;&gt;12,"UAN not 12 digits",IF(TRIM(B685)="","Name missing",IF(N(E685)&gt;DIM,"NCP &gt; days in month",IF(AND(UPPER(G685)&lt;&gt;"Y",UPPER(G685)&lt;&gt;"N"),"EPS flag must be Y/N",IF(AND(UPPER(H685)&lt;&gt;"Y",UPPER(H685)&lt;&gt;"N"),"Full-wage flag must be Y/N",IF(K685&gt;ROUND(C685,0),"EPF wages &gt; Gross","OK")))))))</f>
        <v/>
      </c>
      <c r="R685" s="11" t="str">
        <f aca="false">IF($A685="","",TEXT($A685,"0")&amp;"#~#"&amp;UPPER(TRIM(B685))&amp;"#~#"&amp;ROUND(C685,0)&amp;"#~#"&amp;K685&amp;"#~#"&amp;L685&amp;"#~#"&amp;M685&amp;"#~#"&amp;N685&amp;"#~#"&amp;O685&amp;"#~#"&amp;P685&amp;"#~#"&amp;N(E685)&amp;"#~#"&amp;N(F685))</f>
        <v/>
      </c>
    </row>
    <row r="686" customFormat="false" ht="15" hidden="false" customHeight="false" outlineLevel="0" collapsed="false">
      <c r="A686" s="17"/>
      <c r="C686" s="18"/>
      <c r="D686" s="18"/>
      <c r="J686" s="19" t="str">
        <f aca="false">IF($A686="","",ROUND(MIN(D686,OldCeil)*DaysOld/DIM+MIN(D686,NewCeil)*DaysNew/DIM,0))</f>
        <v/>
      </c>
      <c r="K686" s="19" t="str">
        <f aca="false">IF($A686="","",IF(UPPER(H686)="Y",ROUND(D686,0),J686))</f>
        <v/>
      </c>
      <c r="L686" s="19" t="str">
        <f aca="false">IF($A686="","",IF(UPPER(G686)="N",0,J686))</f>
        <v/>
      </c>
      <c r="M686" s="19" t="str">
        <f aca="false">IF($A686="","",J686)</f>
        <v/>
      </c>
      <c r="N686" s="19" t="str">
        <f aca="false">IF($A686="","",ROUND(K686*EERate,0))</f>
        <v/>
      </c>
      <c r="O686" s="19" t="str">
        <f aca="false">IF($A686="","",ROUND(L686*EPSRate,0))</f>
        <v/>
      </c>
      <c r="P686" s="19" t="str">
        <f aca="false">IF($A686="","",N686-O686)</f>
        <v/>
      </c>
      <c r="Q686" s="11" t="str">
        <f aca="false">IF($A686="","",IF(LEN(TEXT($A686,"0"))&lt;&gt;12,"UAN not 12 digits",IF(TRIM(B686)="","Name missing",IF(N(E686)&gt;DIM,"NCP &gt; days in month",IF(AND(UPPER(G686)&lt;&gt;"Y",UPPER(G686)&lt;&gt;"N"),"EPS flag must be Y/N",IF(AND(UPPER(H686)&lt;&gt;"Y",UPPER(H686)&lt;&gt;"N"),"Full-wage flag must be Y/N",IF(K686&gt;ROUND(C686,0),"EPF wages &gt; Gross","OK")))))))</f>
        <v/>
      </c>
      <c r="R686" s="11" t="str">
        <f aca="false">IF($A686="","",TEXT($A686,"0")&amp;"#~#"&amp;UPPER(TRIM(B686))&amp;"#~#"&amp;ROUND(C686,0)&amp;"#~#"&amp;K686&amp;"#~#"&amp;L686&amp;"#~#"&amp;M686&amp;"#~#"&amp;N686&amp;"#~#"&amp;O686&amp;"#~#"&amp;P686&amp;"#~#"&amp;N(E686)&amp;"#~#"&amp;N(F686))</f>
        <v/>
      </c>
    </row>
    <row r="687" customFormat="false" ht="15" hidden="false" customHeight="false" outlineLevel="0" collapsed="false">
      <c r="A687" s="17"/>
      <c r="C687" s="18"/>
      <c r="D687" s="18"/>
      <c r="J687" s="19" t="str">
        <f aca="false">IF($A687="","",ROUND(MIN(D687,OldCeil)*DaysOld/DIM+MIN(D687,NewCeil)*DaysNew/DIM,0))</f>
        <v/>
      </c>
      <c r="K687" s="19" t="str">
        <f aca="false">IF($A687="","",IF(UPPER(H687)="Y",ROUND(D687,0),J687))</f>
        <v/>
      </c>
      <c r="L687" s="19" t="str">
        <f aca="false">IF($A687="","",IF(UPPER(G687)="N",0,J687))</f>
        <v/>
      </c>
      <c r="M687" s="19" t="str">
        <f aca="false">IF($A687="","",J687)</f>
        <v/>
      </c>
      <c r="N687" s="19" t="str">
        <f aca="false">IF($A687="","",ROUND(K687*EERate,0))</f>
        <v/>
      </c>
      <c r="O687" s="19" t="str">
        <f aca="false">IF($A687="","",ROUND(L687*EPSRate,0))</f>
        <v/>
      </c>
      <c r="P687" s="19" t="str">
        <f aca="false">IF($A687="","",N687-O687)</f>
        <v/>
      </c>
      <c r="Q687" s="11" t="str">
        <f aca="false">IF($A687="","",IF(LEN(TEXT($A687,"0"))&lt;&gt;12,"UAN not 12 digits",IF(TRIM(B687)="","Name missing",IF(N(E687)&gt;DIM,"NCP &gt; days in month",IF(AND(UPPER(G687)&lt;&gt;"Y",UPPER(G687)&lt;&gt;"N"),"EPS flag must be Y/N",IF(AND(UPPER(H687)&lt;&gt;"Y",UPPER(H687)&lt;&gt;"N"),"Full-wage flag must be Y/N",IF(K687&gt;ROUND(C687,0),"EPF wages &gt; Gross","OK")))))))</f>
        <v/>
      </c>
      <c r="R687" s="11" t="str">
        <f aca="false">IF($A687="","",TEXT($A687,"0")&amp;"#~#"&amp;UPPER(TRIM(B687))&amp;"#~#"&amp;ROUND(C687,0)&amp;"#~#"&amp;K687&amp;"#~#"&amp;L687&amp;"#~#"&amp;M687&amp;"#~#"&amp;N687&amp;"#~#"&amp;O687&amp;"#~#"&amp;P687&amp;"#~#"&amp;N(E687)&amp;"#~#"&amp;N(F687))</f>
        <v/>
      </c>
    </row>
    <row r="688" customFormat="false" ht="15" hidden="false" customHeight="false" outlineLevel="0" collapsed="false">
      <c r="A688" s="17"/>
      <c r="C688" s="18"/>
      <c r="D688" s="18"/>
      <c r="J688" s="19" t="str">
        <f aca="false">IF($A688="","",ROUND(MIN(D688,OldCeil)*DaysOld/DIM+MIN(D688,NewCeil)*DaysNew/DIM,0))</f>
        <v/>
      </c>
      <c r="K688" s="19" t="str">
        <f aca="false">IF($A688="","",IF(UPPER(H688)="Y",ROUND(D688,0),J688))</f>
        <v/>
      </c>
      <c r="L688" s="19" t="str">
        <f aca="false">IF($A688="","",IF(UPPER(G688)="N",0,J688))</f>
        <v/>
      </c>
      <c r="M688" s="19" t="str">
        <f aca="false">IF($A688="","",J688)</f>
        <v/>
      </c>
      <c r="N688" s="19" t="str">
        <f aca="false">IF($A688="","",ROUND(K688*EERate,0))</f>
        <v/>
      </c>
      <c r="O688" s="19" t="str">
        <f aca="false">IF($A688="","",ROUND(L688*EPSRate,0))</f>
        <v/>
      </c>
      <c r="P688" s="19" t="str">
        <f aca="false">IF($A688="","",N688-O688)</f>
        <v/>
      </c>
      <c r="Q688" s="11" t="str">
        <f aca="false">IF($A688="","",IF(LEN(TEXT($A688,"0"))&lt;&gt;12,"UAN not 12 digits",IF(TRIM(B688)="","Name missing",IF(N(E688)&gt;DIM,"NCP &gt; days in month",IF(AND(UPPER(G688)&lt;&gt;"Y",UPPER(G688)&lt;&gt;"N"),"EPS flag must be Y/N",IF(AND(UPPER(H688)&lt;&gt;"Y",UPPER(H688)&lt;&gt;"N"),"Full-wage flag must be Y/N",IF(K688&gt;ROUND(C688,0),"EPF wages &gt; Gross","OK")))))))</f>
        <v/>
      </c>
      <c r="R688" s="11" t="str">
        <f aca="false">IF($A688="","",TEXT($A688,"0")&amp;"#~#"&amp;UPPER(TRIM(B688))&amp;"#~#"&amp;ROUND(C688,0)&amp;"#~#"&amp;K688&amp;"#~#"&amp;L688&amp;"#~#"&amp;M688&amp;"#~#"&amp;N688&amp;"#~#"&amp;O688&amp;"#~#"&amp;P688&amp;"#~#"&amp;N(E688)&amp;"#~#"&amp;N(F688))</f>
        <v/>
      </c>
    </row>
    <row r="689" customFormat="false" ht="15" hidden="false" customHeight="false" outlineLevel="0" collapsed="false">
      <c r="A689" s="17"/>
      <c r="C689" s="18"/>
      <c r="D689" s="18"/>
      <c r="J689" s="19" t="str">
        <f aca="false">IF($A689="","",ROUND(MIN(D689,OldCeil)*DaysOld/DIM+MIN(D689,NewCeil)*DaysNew/DIM,0))</f>
        <v/>
      </c>
      <c r="K689" s="19" t="str">
        <f aca="false">IF($A689="","",IF(UPPER(H689)="Y",ROUND(D689,0),J689))</f>
        <v/>
      </c>
      <c r="L689" s="19" t="str">
        <f aca="false">IF($A689="","",IF(UPPER(G689)="N",0,J689))</f>
        <v/>
      </c>
      <c r="M689" s="19" t="str">
        <f aca="false">IF($A689="","",J689)</f>
        <v/>
      </c>
      <c r="N689" s="19" t="str">
        <f aca="false">IF($A689="","",ROUND(K689*EERate,0))</f>
        <v/>
      </c>
      <c r="O689" s="19" t="str">
        <f aca="false">IF($A689="","",ROUND(L689*EPSRate,0))</f>
        <v/>
      </c>
      <c r="P689" s="19" t="str">
        <f aca="false">IF($A689="","",N689-O689)</f>
        <v/>
      </c>
      <c r="Q689" s="11" t="str">
        <f aca="false">IF($A689="","",IF(LEN(TEXT($A689,"0"))&lt;&gt;12,"UAN not 12 digits",IF(TRIM(B689)="","Name missing",IF(N(E689)&gt;DIM,"NCP &gt; days in month",IF(AND(UPPER(G689)&lt;&gt;"Y",UPPER(G689)&lt;&gt;"N"),"EPS flag must be Y/N",IF(AND(UPPER(H689)&lt;&gt;"Y",UPPER(H689)&lt;&gt;"N"),"Full-wage flag must be Y/N",IF(K689&gt;ROUND(C689,0),"EPF wages &gt; Gross","OK")))))))</f>
        <v/>
      </c>
      <c r="R689" s="11" t="str">
        <f aca="false">IF($A689="","",TEXT($A689,"0")&amp;"#~#"&amp;UPPER(TRIM(B689))&amp;"#~#"&amp;ROUND(C689,0)&amp;"#~#"&amp;K689&amp;"#~#"&amp;L689&amp;"#~#"&amp;M689&amp;"#~#"&amp;N689&amp;"#~#"&amp;O689&amp;"#~#"&amp;P689&amp;"#~#"&amp;N(E689)&amp;"#~#"&amp;N(F689))</f>
        <v/>
      </c>
    </row>
    <row r="690" customFormat="false" ht="15" hidden="false" customHeight="false" outlineLevel="0" collapsed="false">
      <c r="A690" s="17"/>
      <c r="C690" s="18"/>
      <c r="D690" s="18"/>
      <c r="J690" s="19" t="str">
        <f aca="false">IF($A690="","",ROUND(MIN(D690,OldCeil)*DaysOld/DIM+MIN(D690,NewCeil)*DaysNew/DIM,0))</f>
        <v/>
      </c>
      <c r="K690" s="19" t="str">
        <f aca="false">IF($A690="","",IF(UPPER(H690)="Y",ROUND(D690,0),J690))</f>
        <v/>
      </c>
      <c r="L690" s="19" t="str">
        <f aca="false">IF($A690="","",IF(UPPER(G690)="N",0,J690))</f>
        <v/>
      </c>
      <c r="M690" s="19" t="str">
        <f aca="false">IF($A690="","",J690)</f>
        <v/>
      </c>
      <c r="N690" s="19" t="str">
        <f aca="false">IF($A690="","",ROUND(K690*EERate,0))</f>
        <v/>
      </c>
      <c r="O690" s="19" t="str">
        <f aca="false">IF($A690="","",ROUND(L690*EPSRate,0))</f>
        <v/>
      </c>
      <c r="P690" s="19" t="str">
        <f aca="false">IF($A690="","",N690-O690)</f>
        <v/>
      </c>
      <c r="Q690" s="11" t="str">
        <f aca="false">IF($A690="","",IF(LEN(TEXT($A690,"0"))&lt;&gt;12,"UAN not 12 digits",IF(TRIM(B690)="","Name missing",IF(N(E690)&gt;DIM,"NCP &gt; days in month",IF(AND(UPPER(G690)&lt;&gt;"Y",UPPER(G690)&lt;&gt;"N"),"EPS flag must be Y/N",IF(AND(UPPER(H690)&lt;&gt;"Y",UPPER(H690)&lt;&gt;"N"),"Full-wage flag must be Y/N",IF(K690&gt;ROUND(C690,0),"EPF wages &gt; Gross","OK")))))))</f>
        <v/>
      </c>
      <c r="R690" s="11" t="str">
        <f aca="false">IF($A690="","",TEXT($A690,"0")&amp;"#~#"&amp;UPPER(TRIM(B690))&amp;"#~#"&amp;ROUND(C690,0)&amp;"#~#"&amp;K690&amp;"#~#"&amp;L690&amp;"#~#"&amp;M690&amp;"#~#"&amp;N690&amp;"#~#"&amp;O690&amp;"#~#"&amp;P690&amp;"#~#"&amp;N(E690)&amp;"#~#"&amp;N(F690))</f>
        <v/>
      </c>
    </row>
    <row r="691" customFormat="false" ht="15" hidden="false" customHeight="false" outlineLevel="0" collapsed="false">
      <c r="A691" s="17"/>
      <c r="C691" s="18"/>
      <c r="D691" s="18"/>
      <c r="J691" s="19" t="str">
        <f aca="false">IF($A691="","",ROUND(MIN(D691,OldCeil)*DaysOld/DIM+MIN(D691,NewCeil)*DaysNew/DIM,0))</f>
        <v/>
      </c>
      <c r="K691" s="19" t="str">
        <f aca="false">IF($A691="","",IF(UPPER(H691)="Y",ROUND(D691,0),J691))</f>
        <v/>
      </c>
      <c r="L691" s="19" t="str">
        <f aca="false">IF($A691="","",IF(UPPER(G691)="N",0,J691))</f>
        <v/>
      </c>
      <c r="M691" s="19" t="str">
        <f aca="false">IF($A691="","",J691)</f>
        <v/>
      </c>
      <c r="N691" s="19" t="str">
        <f aca="false">IF($A691="","",ROUND(K691*EERate,0))</f>
        <v/>
      </c>
      <c r="O691" s="19" t="str">
        <f aca="false">IF($A691="","",ROUND(L691*EPSRate,0))</f>
        <v/>
      </c>
      <c r="P691" s="19" t="str">
        <f aca="false">IF($A691="","",N691-O691)</f>
        <v/>
      </c>
      <c r="Q691" s="11" t="str">
        <f aca="false">IF($A691="","",IF(LEN(TEXT($A691,"0"))&lt;&gt;12,"UAN not 12 digits",IF(TRIM(B691)="","Name missing",IF(N(E691)&gt;DIM,"NCP &gt; days in month",IF(AND(UPPER(G691)&lt;&gt;"Y",UPPER(G691)&lt;&gt;"N"),"EPS flag must be Y/N",IF(AND(UPPER(H691)&lt;&gt;"Y",UPPER(H691)&lt;&gt;"N"),"Full-wage flag must be Y/N",IF(K691&gt;ROUND(C691,0),"EPF wages &gt; Gross","OK")))))))</f>
        <v/>
      </c>
      <c r="R691" s="11" t="str">
        <f aca="false">IF($A691="","",TEXT($A691,"0")&amp;"#~#"&amp;UPPER(TRIM(B691))&amp;"#~#"&amp;ROUND(C691,0)&amp;"#~#"&amp;K691&amp;"#~#"&amp;L691&amp;"#~#"&amp;M691&amp;"#~#"&amp;N691&amp;"#~#"&amp;O691&amp;"#~#"&amp;P691&amp;"#~#"&amp;N(E691)&amp;"#~#"&amp;N(F691))</f>
        <v/>
      </c>
    </row>
    <row r="692" customFormat="false" ht="15" hidden="false" customHeight="false" outlineLevel="0" collapsed="false">
      <c r="A692" s="17"/>
      <c r="C692" s="18"/>
      <c r="D692" s="18"/>
      <c r="J692" s="19" t="str">
        <f aca="false">IF($A692="","",ROUND(MIN(D692,OldCeil)*DaysOld/DIM+MIN(D692,NewCeil)*DaysNew/DIM,0))</f>
        <v/>
      </c>
      <c r="K692" s="19" t="str">
        <f aca="false">IF($A692="","",IF(UPPER(H692)="Y",ROUND(D692,0),J692))</f>
        <v/>
      </c>
      <c r="L692" s="19" t="str">
        <f aca="false">IF($A692="","",IF(UPPER(G692)="N",0,J692))</f>
        <v/>
      </c>
      <c r="M692" s="19" t="str">
        <f aca="false">IF($A692="","",J692)</f>
        <v/>
      </c>
      <c r="N692" s="19" t="str">
        <f aca="false">IF($A692="","",ROUND(K692*EERate,0))</f>
        <v/>
      </c>
      <c r="O692" s="19" t="str">
        <f aca="false">IF($A692="","",ROUND(L692*EPSRate,0))</f>
        <v/>
      </c>
      <c r="P692" s="19" t="str">
        <f aca="false">IF($A692="","",N692-O692)</f>
        <v/>
      </c>
      <c r="Q692" s="11" t="str">
        <f aca="false">IF($A692="","",IF(LEN(TEXT($A692,"0"))&lt;&gt;12,"UAN not 12 digits",IF(TRIM(B692)="","Name missing",IF(N(E692)&gt;DIM,"NCP &gt; days in month",IF(AND(UPPER(G692)&lt;&gt;"Y",UPPER(G692)&lt;&gt;"N"),"EPS flag must be Y/N",IF(AND(UPPER(H692)&lt;&gt;"Y",UPPER(H692)&lt;&gt;"N"),"Full-wage flag must be Y/N",IF(K692&gt;ROUND(C692,0),"EPF wages &gt; Gross","OK")))))))</f>
        <v/>
      </c>
      <c r="R692" s="11" t="str">
        <f aca="false">IF($A692="","",TEXT($A692,"0")&amp;"#~#"&amp;UPPER(TRIM(B692))&amp;"#~#"&amp;ROUND(C692,0)&amp;"#~#"&amp;K692&amp;"#~#"&amp;L692&amp;"#~#"&amp;M692&amp;"#~#"&amp;N692&amp;"#~#"&amp;O692&amp;"#~#"&amp;P692&amp;"#~#"&amp;N(E692)&amp;"#~#"&amp;N(F692))</f>
        <v/>
      </c>
    </row>
    <row r="693" customFormat="false" ht="15" hidden="false" customHeight="false" outlineLevel="0" collapsed="false">
      <c r="A693" s="17"/>
      <c r="C693" s="18"/>
      <c r="D693" s="18"/>
      <c r="J693" s="19" t="str">
        <f aca="false">IF($A693="","",ROUND(MIN(D693,OldCeil)*DaysOld/DIM+MIN(D693,NewCeil)*DaysNew/DIM,0))</f>
        <v/>
      </c>
      <c r="K693" s="19" t="str">
        <f aca="false">IF($A693="","",IF(UPPER(H693)="Y",ROUND(D693,0),J693))</f>
        <v/>
      </c>
      <c r="L693" s="19" t="str">
        <f aca="false">IF($A693="","",IF(UPPER(G693)="N",0,J693))</f>
        <v/>
      </c>
      <c r="M693" s="19" t="str">
        <f aca="false">IF($A693="","",J693)</f>
        <v/>
      </c>
      <c r="N693" s="19" t="str">
        <f aca="false">IF($A693="","",ROUND(K693*EERate,0))</f>
        <v/>
      </c>
      <c r="O693" s="19" t="str">
        <f aca="false">IF($A693="","",ROUND(L693*EPSRate,0))</f>
        <v/>
      </c>
      <c r="P693" s="19" t="str">
        <f aca="false">IF($A693="","",N693-O693)</f>
        <v/>
      </c>
      <c r="Q693" s="11" t="str">
        <f aca="false">IF($A693="","",IF(LEN(TEXT($A693,"0"))&lt;&gt;12,"UAN not 12 digits",IF(TRIM(B693)="","Name missing",IF(N(E693)&gt;DIM,"NCP &gt; days in month",IF(AND(UPPER(G693)&lt;&gt;"Y",UPPER(G693)&lt;&gt;"N"),"EPS flag must be Y/N",IF(AND(UPPER(H693)&lt;&gt;"Y",UPPER(H693)&lt;&gt;"N"),"Full-wage flag must be Y/N",IF(K693&gt;ROUND(C693,0),"EPF wages &gt; Gross","OK")))))))</f>
        <v/>
      </c>
      <c r="R693" s="11" t="str">
        <f aca="false">IF($A693="","",TEXT($A693,"0")&amp;"#~#"&amp;UPPER(TRIM(B693))&amp;"#~#"&amp;ROUND(C693,0)&amp;"#~#"&amp;K693&amp;"#~#"&amp;L693&amp;"#~#"&amp;M693&amp;"#~#"&amp;N693&amp;"#~#"&amp;O693&amp;"#~#"&amp;P693&amp;"#~#"&amp;N(E693)&amp;"#~#"&amp;N(F693))</f>
        <v/>
      </c>
    </row>
    <row r="694" customFormat="false" ht="15" hidden="false" customHeight="false" outlineLevel="0" collapsed="false">
      <c r="A694" s="17"/>
      <c r="C694" s="18"/>
      <c r="D694" s="18"/>
      <c r="J694" s="19" t="str">
        <f aca="false">IF($A694="","",ROUND(MIN(D694,OldCeil)*DaysOld/DIM+MIN(D694,NewCeil)*DaysNew/DIM,0))</f>
        <v/>
      </c>
      <c r="K694" s="19" t="str">
        <f aca="false">IF($A694="","",IF(UPPER(H694)="Y",ROUND(D694,0),J694))</f>
        <v/>
      </c>
      <c r="L694" s="19" t="str">
        <f aca="false">IF($A694="","",IF(UPPER(G694)="N",0,J694))</f>
        <v/>
      </c>
      <c r="M694" s="19" t="str">
        <f aca="false">IF($A694="","",J694)</f>
        <v/>
      </c>
      <c r="N694" s="19" t="str">
        <f aca="false">IF($A694="","",ROUND(K694*EERate,0))</f>
        <v/>
      </c>
      <c r="O694" s="19" t="str">
        <f aca="false">IF($A694="","",ROUND(L694*EPSRate,0))</f>
        <v/>
      </c>
      <c r="P694" s="19" t="str">
        <f aca="false">IF($A694="","",N694-O694)</f>
        <v/>
      </c>
      <c r="Q694" s="11" t="str">
        <f aca="false">IF($A694="","",IF(LEN(TEXT($A694,"0"))&lt;&gt;12,"UAN not 12 digits",IF(TRIM(B694)="","Name missing",IF(N(E694)&gt;DIM,"NCP &gt; days in month",IF(AND(UPPER(G694)&lt;&gt;"Y",UPPER(G694)&lt;&gt;"N"),"EPS flag must be Y/N",IF(AND(UPPER(H694)&lt;&gt;"Y",UPPER(H694)&lt;&gt;"N"),"Full-wage flag must be Y/N",IF(K694&gt;ROUND(C694,0),"EPF wages &gt; Gross","OK")))))))</f>
        <v/>
      </c>
      <c r="R694" s="11" t="str">
        <f aca="false">IF($A694="","",TEXT($A694,"0")&amp;"#~#"&amp;UPPER(TRIM(B694))&amp;"#~#"&amp;ROUND(C694,0)&amp;"#~#"&amp;K694&amp;"#~#"&amp;L694&amp;"#~#"&amp;M694&amp;"#~#"&amp;N694&amp;"#~#"&amp;O694&amp;"#~#"&amp;P694&amp;"#~#"&amp;N(E694)&amp;"#~#"&amp;N(F694))</f>
        <v/>
      </c>
    </row>
    <row r="695" customFormat="false" ht="15" hidden="false" customHeight="false" outlineLevel="0" collapsed="false">
      <c r="A695" s="17"/>
      <c r="C695" s="18"/>
      <c r="D695" s="18"/>
      <c r="J695" s="19" t="str">
        <f aca="false">IF($A695="","",ROUND(MIN(D695,OldCeil)*DaysOld/DIM+MIN(D695,NewCeil)*DaysNew/DIM,0))</f>
        <v/>
      </c>
      <c r="K695" s="19" t="str">
        <f aca="false">IF($A695="","",IF(UPPER(H695)="Y",ROUND(D695,0),J695))</f>
        <v/>
      </c>
      <c r="L695" s="19" t="str">
        <f aca="false">IF($A695="","",IF(UPPER(G695)="N",0,J695))</f>
        <v/>
      </c>
      <c r="M695" s="19" t="str">
        <f aca="false">IF($A695="","",J695)</f>
        <v/>
      </c>
      <c r="N695" s="19" t="str">
        <f aca="false">IF($A695="","",ROUND(K695*EERate,0))</f>
        <v/>
      </c>
      <c r="O695" s="19" t="str">
        <f aca="false">IF($A695="","",ROUND(L695*EPSRate,0))</f>
        <v/>
      </c>
      <c r="P695" s="19" t="str">
        <f aca="false">IF($A695="","",N695-O695)</f>
        <v/>
      </c>
      <c r="Q695" s="11" t="str">
        <f aca="false">IF($A695="","",IF(LEN(TEXT($A695,"0"))&lt;&gt;12,"UAN not 12 digits",IF(TRIM(B695)="","Name missing",IF(N(E695)&gt;DIM,"NCP &gt; days in month",IF(AND(UPPER(G695)&lt;&gt;"Y",UPPER(G695)&lt;&gt;"N"),"EPS flag must be Y/N",IF(AND(UPPER(H695)&lt;&gt;"Y",UPPER(H695)&lt;&gt;"N"),"Full-wage flag must be Y/N",IF(K695&gt;ROUND(C695,0),"EPF wages &gt; Gross","OK")))))))</f>
        <v/>
      </c>
      <c r="R695" s="11" t="str">
        <f aca="false">IF($A695="","",TEXT($A695,"0")&amp;"#~#"&amp;UPPER(TRIM(B695))&amp;"#~#"&amp;ROUND(C695,0)&amp;"#~#"&amp;K695&amp;"#~#"&amp;L695&amp;"#~#"&amp;M695&amp;"#~#"&amp;N695&amp;"#~#"&amp;O695&amp;"#~#"&amp;P695&amp;"#~#"&amp;N(E695)&amp;"#~#"&amp;N(F695))</f>
        <v/>
      </c>
    </row>
    <row r="696" customFormat="false" ht="15" hidden="false" customHeight="false" outlineLevel="0" collapsed="false">
      <c r="A696" s="17"/>
      <c r="C696" s="18"/>
      <c r="D696" s="18"/>
      <c r="J696" s="19" t="str">
        <f aca="false">IF($A696="","",ROUND(MIN(D696,OldCeil)*DaysOld/DIM+MIN(D696,NewCeil)*DaysNew/DIM,0))</f>
        <v/>
      </c>
      <c r="K696" s="19" t="str">
        <f aca="false">IF($A696="","",IF(UPPER(H696)="Y",ROUND(D696,0),J696))</f>
        <v/>
      </c>
      <c r="L696" s="19" t="str">
        <f aca="false">IF($A696="","",IF(UPPER(G696)="N",0,J696))</f>
        <v/>
      </c>
      <c r="M696" s="19" t="str">
        <f aca="false">IF($A696="","",J696)</f>
        <v/>
      </c>
      <c r="N696" s="19" t="str">
        <f aca="false">IF($A696="","",ROUND(K696*EERate,0))</f>
        <v/>
      </c>
      <c r="O696" s="19" t="str">
        <f aca="false">IF($A696="","",ROUND(L696*EPSRate,0))</f>
        <v/>
      </c>
      <c r="P696" s="19" t="str">
        <f aca="false">IF($A696="","",N696-O696)</f>
        <v/>
      </c>
      <c r="Q696" s="11" t="str">
        <f aca="false">IF($A696="","",IF(LEN(TEXT($A696,"0"))&lt;&gt;12,"UAN not 12 digits",IF(TRIM(B696)="","Name missing",IF(N(E696)&gt;DIM,"NCP &gt; days in month",IF(AND(UPPER(G696)&lt;&gt;"Y",UPPER(G696)&lt;&gt;"N"),"EPS flag must be Y/N",IF(AND(UPPER(H696)&lt;&gt;"Y",UPPER(H696)&lt;&gt;"N"),"Full-wage flag must be Y/N",IF(K696&gt;ROUND(C696,0),"EPF wages &gt; Gross","OK")))))))</f>
        <v/>
      </c>
      <c r="R696" s="11" t="str">
        <f aca="false">IF($A696="","",TEXT($A696,"0")&amp;"#~#"&amp;UPPER(TRIM(B696))&amp;"#~#"&amp;ROUND(C696,0)&amp;"#~#"&amp;K696&amp;"#~#"&amp;L696&amp;"#~#"&amp;M696&amp;"#~#"&amp;N696&amp;"#~#"&amp;O696&amp;"#~#"&amp;P696&amp;"#~#"&amp;N(E696)&amp;"#~#"&amp;N(F696))</f>
        <v/>
      </c>
    </row>
    <row r="697" customFormat="false" ht="15" hidden="false" customHeight="false" outlineLevel="0" collapsed="false">
      <c r="A697" s="17"/>
      <c r="C697" s="18"/>
      <c r="D697" s="18"/>
      <c r="J697" s="19" t="str">
        <f aca="false">IF($A697="","",ROUND(MIN(D697,OldCeil)*DaysOld/DIM+MIN(D697,NewCeil)*DaysNew/DIM,0))</f>
        <v/>
      </c>
      <c r="K697" s="19" t="str">
        <f aca="false">IF($A697="","",IF(UPPER(H697)="Y",ROUND(D697,0),J697))</f>
        <v/>
      </c>
      <c r="L697" s="19" t="str">
        <f aca="false">IF($A697="","",IF(UPPER(G697)="N",0,J697))</f>
        <v/>
      </c>
      <c r="M697" s="19" t="str">
        <f aca="false">IF($A697="","",J697)</f>
        <v/>
      </c>
      <c r="N697" s="19" t="str">
        <f aca="false">IF($A697="","",ROUND(K697*EERate,0))</f>
        <v/>
      </c>
      <c r="O697" s="19" t="str">
        <f aca="false">IF($A697="","",ROUND(L697*EPSRate,0))</f>
        <v/>
      </c>
      <c r="P697" s="19" t="str">
        <f aca="false">IF($A697="","",N697-O697)</f>
        <v/>
      </c>
      <c r="Q697" s="11" t="str">
        <f aca="false">IF($A697="","",IF(LEN(TEXT($A697,"0"))&lt;&gt;12,"UAN not 12 digits",IF(TRIM(B697)="","Name missing",IF(N(E697)&gt;DIM,"NCP &gt; days in month",IF(AND(UPPER(G697)&lt;&gt;"Y",UPPER(G697)&lt;&gt;"N"),"EPS flag must be Y/N",IF(AND(UPPER(H697)&lt;&gt;"Y",UPPER(H697)&lt;&gt;"N"),"Full-wage flag must be Y/N",IF(K697&gt;ROUND(C697,0),"EPF wages &gt; Gross","OK")))))))</f>
        <v/>
      </c>
      <c r="R697" s="11" t="str">
        <f aca="false">IF($A697="","",TEXT($A697,"0")&amp;"#~#"&amp;UPPER(TRIM(B697))&amp;"#~#"&amp;ROUND(C697,0)&amp;"#~#"&amp;K697&amp;"#~#"&amp;L697&amp;"#~#"&amp;M697&amp;"#~#"&amp;N697&amp;"#~#"&amp;O697&amp;"#~#"&amp;P697&amp;"#~#"&amp;N(E697)&amp;"#~#"&amp;N(F697))</f>
        <v/>
      </c>
    </row>
    <row r="698" customFormat="false" ht="15" hidden="false" customHeight="false" outlineLevel="0" collapsed="false">
      <c r="A698" s="17"/>
      <c r="C698" s="18"/>
      <c r="D698" s="18"/>
      <c r="J698" s="19" t="str">
        <f aca="false">IF($A698="","",ROUND(MIN(D698,OldCeil)*DaysOld/DIM+MIN(D698,NewCeil)*DaysNew/DIM,0))</f>
        <v/>
      </c>
      <c r="K698" s="19" t="str">
        <f aca="false">IF($A698="","",IF(UPPER(H698)="Y",ROUND(D698,0),J698))</f>
        <v/>
      </c>
      <c r="L698" s="19" t="str">
        <f aca="false">IF($A698="","",IF(UPPER(G698)="N",0,J698))</f>
        <v/>
      </c>
      <c r="M698" s="19" t="str">
        <f aca="false">IF($A698="","",J698)</f>
        <v/>
      </c>
      <c r="N698" s="19" t="str">
        <f aca="false">IF($A698="","",ROUND(K698*EERate,0))</f>
        <v/>
      </c>
      <c r="O698" s="19" t="str">
        <f aca="false">IF($A698="","",ROUND(L698*EPSRate,0))</f>
        <v/>
      </c>
      <c r="P698" s="19" t="str">
        <f aca="false">IF($A698="","",N698-O698)</f>
        <v/>
      </c>
      <c r="Q698" s="11" t="str">
        <f aca="false">IF($A698="","",IF(LEN(TEXT($A698,"0"))&lt;&gt;12,"UAN not 12 digits",IF(TRIM(B698)="","Name missing",IF(N(E698)&gt;DIM,"NCP &gt; days in month",IF(AND(UPPER(G698)&lt;&gt;"Y",UPPER(G698)&lt;&gt;"N"),"EPS flag must be Y/N",IF(AND(UPPER(H698)&lt;&gt;"Y",UPPER(H698)&lt;&gt;"N"),"Full-wage flag must be Y/N",IF(K698&gt;ROUND(C698,0),"EPF wages &gt; Gross","OK")))))))</f>
        <v/>
      </c>
      <c r="R698" s="11" t="str">
        <f aca="false">IF($A698="","",TEXT($A698,"0")&amp;"#~#"&amp;UPPER(TRIM(B698))&amp;"#~#"&amp;ROUND(C698,0)&amp;"#~#"&amp;K698&amp;"#~#"&amp;L698&amp;"#~#"&amp;M698&amp;"#~#"&amp;N698&amp;"#~#"&amp;O698&amp;"#~#"&amp;P698&amp;"#~#"&amp;N(E698)&amp;"#~#"&amp;N(F698))</f>
        <v/>
      </c>
    </row>
    <row r="699" customFormat="false" ht="15" hidden="false" customHeight="false" outlineLevel="0" collapsed="false">
      <c r="A699" s="17"/>
      <c r="C699" s="18"/>
      <c r="D699" s="18"/>
      <c r="J699" s="19" t="str">
        <f aca="false">IF($A699="","",ROUND(MIN(D699,OldCeil)*DaysOld/DIM+MIN(D699,NewCeil)*DaysNew/DIM,0))</f>
        <v/>
      </c>
      <c r="K699" s="19" t="str">
        <f aca="false">IF($A699="","",IF(UPPER(H699)="Y",ROUND(D699,0),J699))</f>
        <v/>
      </c>
      <c r="L699" s="19" t="str">
        <f aca="false">IF($A699="","",IF(UPPER(G699)="N",0,J699))</f>
        <v/>
      </c>
      <c r="M699" s="19" t="str">
        <f aca="false">IF($A699="","",J699)</f>
        <v/>
      </c>
      <c r="N699" s="19" t="str">
        <f aca="false">IF($A699="","",ROUND(K699*EERate,0))</f>
        <v/>
      </c>
      <c r="O699" s="19" t="str">
        <f aca="false">IF($A699="","",ROUND(L699*EPSRate,0))</f>
        <v/>
      </c>
      <c r="P699" s="19" t="str">
        <f aca="false">IF($A699="","",N699-O699)</f>
        <v/>
      </c>
      <c r="Q699" s="11" t="str">
        <f aca="false">IF($A699="","",IF(LEN(TEXT($A699,"0"))&lt;&gt;12,"UAN not 12 digits",IF(TRIM(B699)="","Name missing",IF(N(E699)&gt;DIM,"NCP &gt; days in month",IF(AND(UPPER(G699)&lt;&gt;"Y",UPPER(G699)&lt;&gt;"N"),"EPS flag must be Y/N",IF(AND(UPPER(H699)&lt;&gt;"Y",UPPER(H699)&lt;&gt;"N"),"Full-wage flag must be Y/N",IF(K699&gt;ROUND(C699,0),"EPF wages &gt; Gross","OK")))))))</f>
        <v/>
      </c>
      <c r="R699" s="11" t="str">
        <f aca="false">IF($A699="","",TEXT($A699,"0")&amp;"#~#"&amp;UPPER(TRIM(B699))&amp;"#~#"&amp;ROUND(C699,0)&amp;"#~#"&amp;K699&amp;"#~#"&amp;L699&amp;"#~#"&amp;M699&amp;"#~#"&amp;N699&amp;"#~#"&amp;O699&amp;"#~#"&amp;P699&amp;"#~#"&amp;N(E699)&amp;"#~#"&amp;N(F699))</f>
        <v/>
      </c>
    </row>
    <row r="700" customFormat="false" ht="15" hidden="false" customHeight="false" outlineLevel="0" collapsed="false">
      <c r="A700" s="17"/>
      <c r="C700" s="18"/>
      <c r="D700" s="18"/>
      <c r="J700" s="19" t="str">
        <f aca="false">IF($A700="","",ROUND(MIN(D700,OldCeil)*DaysOld/DIM+MIN(D700,NewCeil)*DaysNew/DIM,0))</f>
        <v/>
      </c>
      <c r="K700" s="19" t="str">
        <f aca="false">IF($A700="","",IF(UPPER(H700)="Y",ROUND(D700,0),J700))</f>
        <v/>
      </c>
      <c r="L700" s="19" t="str">
        <f aca="false">IF($A700="","",IF(UPPER(G700)="N",0,J700))</f>
        <v/>
      </c>
      <c r="M700" s="19" t="str">
        <f aca="false">IF($A700="","",J700)</f>
        <v/>
      </c>
      <c r="N700" s="19" t="str">
        <f aca="false">IF($A700="","",ROUND(K700*EERate,0))</f>
        <v/>
      </c>
      <c r="O700" s="19" t="str">
        <f aca="false">IF($A700="","",ROUND(L700*EPSRate,0))</f>
        <v/>
      </c>
      <c r="P700" s="19" t="str">
        <f aca="false">IF($A700="","",N700-O700)</f>
        <v/>
      </c>
      <c r="Q700" s="11" t="str">
        <f aca="false">IF($A700="","",IF(LEN(TEXT($A700,"0"))&lt;&gt;12,"UAN not 12 digits",IF(TRIM(B700)="","Name missing",IF(N(E700)&gt;DIM,"NCP &gt; days in month",IF(AND(UPPER(G700)&lt;&gt;"Y",UPPER(G700)&lt;&gt;"N"),"EPS flag must be Y/N",IF(AND(UPPER(H700)&lt;&gt;"Y",UPPER(H700)&lt;&gt;"N"),"Full-wage flag must be Y/N",IF(K700&gt;ROUND(C700,0),"EPF wages &gt; Gross","OK")))))))</f>
        <v/>
      </c>
      <c r="R700" s="11" t="str">
        <f aca="false">IF($A700="","",TEXT($A700,"0")&amp;"#~#"&amp;UPPER(TRIM(B700))&amp;"#~#"&amp;ROUND(C700,0)&amp;"#~#"&amp;K700&amp;"#~#"&amp;L700&amp;"#~#"&amp;M700&amp;"#~#"&amp;N700&amp;"#~#"&amp;O700&amp;"#~#"&amp;P700&amp;"#~#"&amp;N(E700)&amp;"#~#"&amp;N(F700))</f>
        <v/>
      </c>
    </row>
    <row r="701" customFormat="false" ht="15" hidden="false" customHeight="false" outlineLevel="0" collapsed="false">
      <c r="A701" s="17"/>
      <c r="C701" s="18"/>
      <c r="D701" s="18"/>
      <c r="J701" s="19" t="str">
        <f aca="false">IF($A701="","",ROUND(MIN(D701,OldCeil)*DaysOld/DIM+MIN(D701,NewCeil)*DaysNew/DIM,0))</f>
        <v/>
      </c>
      <c r="K701" s="19" t="str">
        <f aca="false">IF($A701="","",IF(UPPER(H701)="Y",ROUND(D701,0),J701))</f>
        <v/>
      </c>
      <c r="L701" s="19" t="str">
        <f aca="false">IF($A701="","",IF(UPPER(G701)="N",0,J701))</f>
        <v/>
      </c>
      <c r="M701" s="19" t="str">
        <f aca="false">IF($A701="","",J701)</f>
        <v/>
      </c>
      <c r="N701" s="19" t="str">
        <f aca="false">IF($A701="","",ROUND(K701*EERate,0))</f>
        <v/>
      </c>
      <c r="O701" s="19" t="str">
        <f aca="false">IF($A701="","",ROUND(L701*EPSRate,0))</f>
        <v/>
      </c>
      <c r="P701" s="19" t="str">
        <f aca="false">IF($A701="","",N701-O701)</f>
        <v/>
      </c>
      <c r="Q701" s="11" t="str">
        <f aca="false">IF($A701="","",IF(LEN(TEXT($A701,"0"))&lt;&gt;12,"UAN not 12 digits",IF(TRIM(B701)="","Name missing",IF(N(E701)&gt;DIM,"NCP &gt; days in month",IF(AND(UPPER(G701)&lt;&gt;"Y",UPPER(G701)&lt;&gt;"N"),"EPS flag must be Y/N",IF(AND(UPPER(H701)&lt;&gt;"Y",UPPER(H701)&lt;&gt;"N"),"Full-wage flag must be Y/N",IF(K701&gt;ROUND(C701,0),"EPF wages &gt; Gross","OK")))))))</f>
        <v/>
      </c>
      <c r="R701" s="11" t="str">
        <f aca="false">IF($A701="","",TEXT($A701,"0")&amp;"#~#"&amp;UPPER(TRIM(B701))&amp;"#~#"&amp;ROUND(C701,0)&amp;"#~#"&amp;K701&amp;"#~#"&amp;L701&amp;"#~#"&amp;M701&amp;"#~#"&amp;N701&amp;"#~#"&amp;O701&amp;"#~#"&amp;P701&amp;"#~#"&amp;N(E701)&amp;"#~#"&amp;N(F701))</f>
        <v/>
      </c>
    </row>
    <row r="702" customFormat="false" ht="15" hidden="false" customHeight="false" outlineLevel="0" collapsed="false">
      <c r="A702" s="17"/>
      <c r="C702" s="18"/>
      <c r="D702" s="18"/>
      <c r="J702" s="19" t="str">
        <f aca="false">IF($A702="","",ROUND(MIN(D702,OldCeil)*DaysOld/DIM+MIN(D702,NewCeil)*DaysNew/DIM,0))</f>
        <v/>
      </c>
      <c r="K702" s="19" t="str">
        <f aca="false">IF($A702="","",IF(UPPER(H702)="Y",ROUND(D702,0),J702))</f>
        <v/>
      </c>
      <c r="L702" s="19" t="str">
        <f aca="false">IF($A702="","",IF(UPPER(G702)="N",0,J702))</f>
        <v/>
      </c>
      <c r="M702" s="19" t="str">
        <f aca="false">IF($A702="","",J702)</f>
        <v/>
      </c>
      <c r="N702" s="19" t="str">
        <f aca="false">IF($A702="","",ROUND(K702*EERate,0))</f>
        <v/>
      </c>
      <c r="O702" s="19" t="str">
        <f aca="false">IF($A702="","",ROUND(L702*EPSRate,0))</f>
        <v/>
      </c>
      <c r="P702" s="19" t="str">
        <f aca="false">IF($A702="","",N702-O702)</f>
        <v/>
      </c>
      <c r="Q702" s="11" t="str">
        <f aca="false">IF($A702="","",IF(LEN(TEXT($A702,"0"))&lt;&gt;12,"UAN not 12 digits",IF(TRIM(B702)="","Name missing",IF(N(E702)&gt;DIM,"NCP &gt; days in month",IF(AND(UPPER(G702)&lt;&gt;"Y",UPPER(G702)&lt;&gt;"N"),"EPS flag must be Y/N",IF(AND(UPPER(H702)&lt;&gt;"Y",UPPER(H702)&lt;&gt;"N"),"Full-wage flag must be Y/N",IF(K702&gt;ROUND(C702,0),"EPF wages &gt; Gross","OK")))))))</f>
        <v/>
      </c>
      <c r="R702" s="11" t="str">
        <f aca="false">IF($A702="","",TEXT($A702,"0")&amp;"#~#"&amp;UPPER(TRIM(B702))&amp;"#~#"&amp;ROUND(C702,0)&amp;"#~#"&amp;K702&amp;"#~#"&amp;L702&amp;"#~#"&amp;M702&amp;"#~#"&amp;N702&amp;"#~#"&amp;O702&amp;"#~#"&amp;P702&amp;"#~#"&amp;N(E702)&amp;"#~#"&amp;N(F702))</f>
        <v/>
      </c>
    </row>
    <row r="703" customFormat="false" ht="15" hidden="false" customHeight="false" outlineLevel="0" collapsed="false">
      <c r="A703" s="17"/>
      <c r="C703" s="18"/>
      <c r="D703" s="18"/>
      <c r="J703" s="19" t="str">
        <f aca="false">IF($A703="","",ROUND(MIN(D703,OldCeil)*DaysOld/DIM+MIN(D703,NewCeil)*DaysNew/DIM,0))</f>
        <v/>
      </c>
      <c r="K703" s="19" t="str">
        <f aca="false">IF($A703="","",IF(UPPER(H703)="Y",ROUND(D703,0),J703))</f>
        <v/>
      </c>
      <c r="L703" s="19" t="str">
        <f aca="false">IF($A703="","",IF(UPPER(G703)="N",0,J703))</f>
        <v/>
      </c>
      <c r="M703" s="19" t="str">
        <f aca="false">IF($A703="","",J703)</f>
        <v/>
      </c>
      <c r="N703" s="19" t="str">
        <f aca="false">IF($A703="","",ROUND(K703*EERate,0))</f>
        <v/>
      </c>
      <c r="O703" s="19" t="str">
        <f aca="false">IF($A703="","",ROUND(L703*EPSRate,0))</f>
        <v/>
      </c>
      <c r="P703" s="19" t="str">
        <f aca="false">IF($A703="","",N703-O703)</f>
        <v/>
      </c>
      <c r="Q703" s="11" t="str">
        <f aca="false">IF($A703="","",IF(LEN(TEXT($A703,"0"))&lt;&gt;12,"UAN not 12 digits",IF(TRIM(B703)="","Name missing",IF(N(E703)&gt;DIM,"NCP &gt; days in month",IF(AND(UPPER(G703)&lt;&gt;"Y",UPPER(G703)&lt;&gt;"N"),"EPS flag must be Y/N",IF(AND(UPPER(H703)&lt;&gt;"Y",UPPER(H703)&lt;&gt;"N"),"Full-wage flag must be Y/N",IF(K703&gt;ROUND(C703,0),"EPF wages &gt; Gross","OK")))))))</f>
        <v/>
      </c>
      <c r="R703" s="11" t="str">
        <f aca="false">IF($A703="","",TEXT($A703,"0")&amp;"#~#"&amp;UPPER(TRIM(B703))&amp;"#~#"&amp;ROUND(C703,0)&amp;"#~#"&amp;K703&amp;"#~#"&amp;L703&amp;"#~#"&amp;M703&amp;"#~#"&amp;N703&amp;"#~#"&amp;O703&amp;"#~#"&amp;P703&amp;"#~#"&amp;N(E703)&amp;"#~#"&amp;N(F703))</f>
        <v/>
      </c>
    </row>
    <row r="704" customFormat="false" ht="15" hidden="false" customHeight="false" outlineLevel="0" collapsed="false">
      <c r="A704" s="17"/>
      <c r="C704" s="18"/>
      <c r="D704" s="18"/>
      <c r="J704" s="19" t="str">
        <f aca="false">IF($A704="","",ROUND(MIN(D704,OldCeil)*DaysOld/DIM+MIN(D704,NewCeil)*DaysNew/DIM,0))</f>
        <v/>
      </c>
      <c r="K704" s="19" t="str">
        <f aca="false">IF($A704="","",IF(UPPER(H704)="Y",ROUND(D704,0),J704))</f>
        <v/>
      </c>
      <c r="L704" s="19" t="str">
        <f aca="false">IF($A704="","",IF(UPPER(G704)="N",0,J704))</f>
        <v/>
      </c>
      <c r="M704" s="19" t="str">
        <f aca="false">IF($A704="","",J704)</f>
        <v/>
      </c>
      <c r="N704" s="19" t="str">
        <f aca="false">IF($A704="","",ROUND(K704*EERate,0))</f>
        <v/>
      </c>
      <c r="O704" s="19" t="str">
        <f aca="false">IF($A704="","",ROUND(L704*EPSRate,0))</f>
        <v/>
      </c>
      <c r="P704" s="19" t="str">
        <f aca="false">IF($A704="","",N704-O704)</f>
        <v/>
      </c>
      <c r="Q704" s="11" t="str">
        <f aca="false">IF($A704="","",IF(LEN(TEXT($A704,"0"))&lt;&gt;12,"UAN not 12 digits",IF(TRIM(B704)="","Name missing",IF(N(E704)&gt;DIM,"NCP &gt; days in month",IF(AND(UPPER(G704)&lt;&gt;"Y",UPPER(G704)&lt;&gt;"N"),"EPS flag must be Y/N",IF(AND(UPPER(H704)&lt;&gt;"Y",UPPER(H704)&lt;&gt;"N"),"Full-wage flag must be Y/N",IF(K704&gt;ROUND(C704,0),"EPF wages &gt; Gross","OK")))))))</f>
        <v/>
      </c>
      <c r="R704" s="11" t="str">
        <f aca="false">IF($A704="","",TEXT($A704,"0")&amp;"#~#"&amp;UPPER(TRIM(B704))&amp;"#~#"&amp;ROUND(C704,0)&amp;"#~#"&amp;K704&amp;"#~#"&amp;L704&amp;"#~#"&amp;M704&amp;"#~#"&amp;N704&amp;"#~#"&amp;O704&amp;"#~#"&amp;P704&amp;"#~#"&amp;N(E704)&amp;"#~#"&amp;N(F704))</f>
        <v/>
      </c>
    </row>
    <row r="705" customFormat="false" ht="15" hidden="false" customHeight="false" outlineLevel="0" collapsed="false">
      <c r="A705" s="17"/>
      <c r="C705" s="18"/>
      <c r="D705" s="18"/>
      <c r="J705" s="19" t="str">
        <f aca="false">IF($A705="","",ROUND(MIN(D705,OldCeil)*DaysOld/DIM+MIN(D705,NewCeil)*DaysNew/DIM,0))</f>
        <v/>
      </c>
      <c r="K705" s="19" t="str">
        <f aca="false">IF($A705="","",IF(UPPER(H705)="Y",ROUND(D705,0),J705))</f>
        <v/>
      </c>
      <c r="L705" s="19" t="str">
        <f aca="false">IF($A705="","",IF(UPPER(G705)="N",0,J705))</f>
        <v/>
      </c>
      <c r="M705" s="19" t="str">
        <f aca="false">IF($A705="","",J705)</f>
        <v/>
      </c>
      <c r="N705" s="19" t="str">
        <f aca="false">IF($A705="","",ROUND(K705*EERate,0))</f>
        <v/>
      </c>
      <c r="O705" s="19" t="str">
        <f aca="false">IF($A705="","",ROUND(L705*EPSRate,0))</f>
        <v/>
      </c>
      <c r="P705" s="19" t="str">
        <f aca="false">IF($A705="","",N705-O705)</f>
        <v/>
      </c>
      <c r="Q705" s="11" t="str">
        <f aca="false">IF($A705="","",IF(LEN(TEXT($A705,"0"))&lt;&gt;12,"UAN not 12 digits",IF(TRIM(B705)="","Name missing",IF(N(E705)&gt;DIM,"NCP &gt; days in month",IF(AND(UPPER(G705)&lt;&gt;"Y",UPPER(G705)&lt;&gt;"N"),"EPS flag must be Y/N",IF(AND(UPPER(H705)&lt;&gt;"Y",UPPER(H705)&lt;&gt;"N"),"Full-wage flag must be Y/N",IF(K705&gt;ROUND(C705,0),"EPF wages &gt; Gross","OK")))))))</f>
        <v/>
      </c>
      <c r="R705" s="11" t="str">
        <f aca="false">IF($A705="","",TEXT($A705,"0")&amp;"#~#"&amp;UPPER(TRIM(B705))&amp;"#~#"&amp;ROUND(C705,0)&amp;"#~#"&amp;K705&amp;"#~#"&amp;L705&amp;"#~#"&amp;M705&amp;"#~#"&amp;N705&amp;"#~#"&amp;O705&amp;"#~#"&amp;P705&amp;"#~#"&amp;N(E705)&amp;"#~#"&amp;N(F705))</f>
        <v/>
      </c>
    </row>
    <row r="706" customFormat="false" ht="15" hidden="false" customHeight="false" outlineLevel="0" collapsed="false">
      <c r="A706" s="17"/>
      <c r="C706" s="18"/>
      <c r="D706" s="18"/>
      <c r="J706" s="19" t="str">
        <f aca="false">IF($A706="","",ROUND(MIN(D706,OldCeil)*DaysOld/DIM+MIN(D706,NewCeil)*DaysNew/DIM,0))</f>
        <v/>
      </c>
      <c r="K706" s="19" t="str">
        <f aca="false">IF($A706="","",IF(UPPER(H706)="Y",ROUND(D706,0),J706))</f>
        <v/>
      </c>
      <c r="L706" s="19" t="str">
        <f aca="false">IF($A706="","",IF(UPPER(G706)="N",0,J706))</f>
        <v/>
      </c>
      <c r="M706" s="19" t="str">
        <f aca="false">IF($A706="","",J706)</f>
        <v/>
      </c>
      <c r="N706" s="19" t="str">
        <f aca="false">IF($A706="","",ROUND(K706*EERate,0))</f>
        <v/>
      </c>
      <c r="O706" s="19" t="str">
        <f aca="false">IF($A706="","",ROUND(L706*EPSRate,0))</f>
        <v/>
      </c>
      <c r="P706" s="19" t="str">
        <f aca="false">IF($A706="","",N706-O706)</f>
        <v/>
      </c>
      <c r="Q706" s="11" t="str">
        <f aca="false">IF($A706="","",IF(LEN(TEXT($A706,"0"))&lt;&gt;12,"UAN not 12 digits",IF(TRIM(B706)="","Name missing",IF(N(E706)&gt;DIM,"NCP &gt; days in month",IF(AND(UPPER(G706)&lt;&gt;"Y",UPPER(G706)&lt;&gt;"N"),"EPS flag must be Y/N",IF(AND(UPPER(H706)&lt;&gt;"Y",UPPER(H706)&lt;&gt;"N"),"Full-wage flag must be Y/N",IF(K706&gt;ROUND(C706,0),"EPF wages &gt; Gross","OK")))))))</f>
        <v/>
      </c>
      <c r="R706" s="11" t="str">
        <f aca="false">IF($A706="","",TEXT($A706,"0")&amp;"#~#"&amp;UPPER(TRIM(B706))&amp;"#~#"&amp;ROUND(C706,0)&amp;"#~#"&amp;K706&amp;"#~#"&amp;L706&amp;"#~#"&amp;M706&amp;"#~#"&amp;N706&amp;"#~#"&amp;O706&amp;"#~#"&amp;P706&amp;"#~#"&amp;N(E706)&amp;"#~#"&amp;N(F706))</f>
        <v/>
      </c>
    </row>
    <row r="707" customFormat="false" ht="15" hidden="false" customHeight="false" outlineLevel="0" collapsed="false">
      <c r="A707" s="17"/>
      <c r="C707" s="18"/>
      <c r="D707" s="18"/>
      <c r="J707" s="19" t="str">
        <f aca="false">IF($A707="","",ROUND(MIN(D707,OldCeil)*DaysOld/DIM+MIN(D707,NewCeil)*DaysNew/DIM,0))</f>
        <v/>
      </c>
      <c r="K707" s="19" t="str">
        <f aca="false">IF($A707="","",IF(UPPER(H707)="Y",ROUND(D707,0),J707))</f>
        <v/>
      </c>
      <c r="L707" s="19" t="str">
        <f aca="false">IF($A707="","",IF(UPPER(G707)="N",0,J707))</f>
        <v/>
      </c>
      <c r="M707" s="19" t="str">
        <f aca="false">IF($A707="","",J707)</f>
        <v/>
      </c>
      <c r="N707" s="19" t="str">
        <f aca="false">IF($A707="","",ROUND(K707*EERate,0))</f>
        <v/>
      </c>
      <c r="O707" s="19" t="str">
        <f aca="false">IF($A707="","",ROUND(L707*EPSRate,0))</f>
        <v/>
      </c>
      <c r="P707" s="19" t="str">
        <f aca="false">IF($A707="","",N707-O707)</f>
        <v/>
      </c>
      <c r="Q707" s="11" t="str">
        <f aca="false">IF($A707="","",IF(LEN(TEXT($A707,"0"))&lt;&gt;12,"UAN not 12 digits",IF(TRIM(B707)="","Name missing",IF(N(E707)&gt;DIM,"NCP &gt; days in month",IF(AND(UPPER(G707)&lt;&gt;"Y",UPPER(G707)&lt;&gt;"N"),"EPS flag must be Y/N",IF(AND(UPPER(H707)&lt;&gt;"Y",UPPER(H707)&lt;&gt;"N"),"Full-wage flag must be Y/N",IF(K707&gt;ROUND(C707,0),"EPF wages &gt; Gross","OK")))))))</f>
        <v/>
      </c>
      <c r="R707" s="11" t="str">
        <f aca="false">IF($A707="","",TEXT($A707,"0")&amp;"#~#"&amp;UPPER(TRIM(B707))&amp;"#~#"&amp;ROUND(C707,0)&amp;"#~#"&amp;K707&amp;"#~#"&amp;L707&amp;"#~#"&amp;M707&amp;"#~#"&amp;N707&amp;"#~#"&amp;O707&amp;"#~#"&amp;P707&amp;"#~#"&amp;N(E707)&amp;"#~#"&amp;N(F707))</f>
        <v/>
      </c>
    </row>
    <row r="708" customFormat="false" ht="15" hidden="false" customHeight="false" outlineLevel="0" collapsed="false">
      <c r="A708" s="17"/>
      <c r="C708" s="18"/>
      <c r="D708" s="18"/>
      <c r="J708" s="19" t="str">
        <f aca="false">IF($A708="","",ROUND(MIN(D708,OldCeil)*DaysOld/DIM+MIN(D708,NewCeil)*DaysNew/DIM,0))</f>
        <v/>
      </c>
      <c r="K708" s="19" t="str">
        <f aca="false">IF($A708="","",IF(UPPER(H708)="Y",ROUND(D708,0),J708))</f>
        <v/>
      </c>
      <c r="L708" s="19" t="str">
        <f aca="false">IF($A708="","",IF(UPPER(G708)="N",0,J708))</f>
        <v/>
      </c>
      <c r="M708" s="19" t="str">
        <f aca="false">IF($A708="","",J708)</f>
        <v/>
      </c>
      <c r="N708" s="19" t="str">
        <f aca="false">IF($A708="","",ROUND(K708*EERate,0))</f>
        <v/>
      </c>
      <c r="O708" s="19" t="str">
        <f aca="false">IF($A708="","",ROUND(L708*EPSRate,0))</f>
        <v/>
      </c>
      <c r="P708" s="19" t="str">
        <f aca="false">IF($A708="","",N708-O708)</f>
        <v/>
      </c>
      <c r="Q708" s="11" t="str">
        <f aca="false">IF($A708="","",IF(LEN(TEXT($A708,"0"))&lt;&gt;12,"UAN not 12 digits",IF(TRIM(B708)="","Name missing",IF(N(E708)&gt;DIM,"NCP &gt; days in month",IF(AND(UPPER(G708)&lt;&gt;"Y",UPPER(G708)&lt;&gt;"N"),"EPS flag must be Y/N",IF(AND(UPPER(H708)&lt;&gt;"Y",UPPER(H708)&lt;&gt;"N"),"Full-wage flag must be Y/N",IF(K708&gt;ROUND(C708,0),"EPF wages &gt; Gross","OK")))))))</f>
        <v/>
      </c>
      <c r="R708" s="11" t="str">
        <f aca="false">IF($A708="","",TEXT($A708,"0")&amp;"#~#"&amp;UPPER(TRIM(B708))&amp;"#~#"&amp;ROUND(C708,0)&amp;"#~#"&amp;K708&amp;"#~#"&amp;L708&amp;"#~#"&amp;M708&amp;"#~#"&amp;N708&amp;"#~#"&amp;O708&amp;"#~#"&amp;P708&amp;"#~#"&amp;N(E708)&amp;"#~#"&amp;N(F708))</f>
        <v/>
      </c>
    </row>
    <row r="709" customFormat="false" ht="15" hidden="false" customHeight="false" outlineLevel="0" collapsed="false">
      <c r="A709" s="17"/>
      <c r="C709" s="18"/>
      <c r="D709" s="18"/>
      <c r="J709" s="19" t="str">
        <f aca="false">IF($A709="","",ROUND(MIN(D709,OldCeil)*DaysOld/DIM+MIN(D709,NewCeil)*DaysNew/DIM,0))</f>
        <v/>
      </c>
      <c r="K709" s="19" t="str">
        <f aca="false">IF($A709="","",IF(UPPER(H709)="Y",ROUND(D709,0),J709))</f>
        <v/>
      </c>
      <c r="L709" s="19" t="str">
        <f aca="false">IF($A709="","",IF(UPPER(G709)="N",0,J709))</f>
        <v/>
      </c>
      <c r="M709" s="19" t="str">
        <f aca="false">IF($A709="","",J709)</f>
        <v/>
      </c>
      <c r="N709" s="19" t="str">
        <f aca="false">IF($A709="","",ROUND(K709*EERate,0))</f>
        <v/>
      </c>
      <c r="O709" s="19" t="str">
        <f aca="false">IF($A709="","",ROUND(L709*EPSRate,0))</f>
        <v/>
      </c>
      <c r="P709" s="19" t="str">
        <f aca="false">IF($A709="","",N709-O709)</f>
        <v/>
      </c>
      <c r="Q709" s="11" t="str">
        <f aca="false">IF($A709="","",IF(LEN(TEXT($A709,"0"))&lt;&gt;12,"UAN not 12 digits",IF(TRIM(B709)="","Name missing",IF(N(E709)&gt;DIM,"NCP &gt; days in month",IF(AND(UPPER(G709)&lt;&gt;"Y",UPPER(G709)&lt;&gt;"N"),"EPS flag must be Y/N",IF(AND(UPPER(H709)&lt;&gt;"Y",UPPER(H709)&lt;&gt;"N"),"Full-wage flag must be Y/N",IF(K709&gt;ROUND(C709,0),"EPF wages &gt; Gross","OK")))))))</f>
        <v/>
      </c>
      <c r="R709" s="11" t="str">
        <f aca="false">IF($A709="","",TEXT($A709,"0")&amp;"#~#"&amp;UPPER(TRIM(B709))&amp;"#~#"&amp;ROUND(C709,0)&amp;"#~#"&amp;K709&amp;"#~#"&amp;L709&amp;"#~#"&amp;M709&amp;"#~#"&amp;N709&amp;"#~#"&amp;O709&amp;"#~#"&amp;P709&amp;"#~#"&amp;N(E709)&amp;"#~#"&amp;N(F709))</f>
        <v/>
      </c>
    </row>
    <row r="710" customFormat="false" ht="15" hidden="false" customHeight="false" outlineLevel="0" collapsed="false">
      <c r="A710" s="17"/>
      <c r="C710" s="18"/>
      <c r="D710" s="18"/>
      <c r="J710" s="19" t="str">
        <f aca="false">IF($A710="","",ROUND(MIN(D710,OldCeil)*DaysOld/DIM+MIN(D710,NewCeil)*DaysNew/DIM,0))</f>
        <v/>
      </c>
      <c r="K710" s="19" t="str">
        <f aca="false">IF($A710="","",IF(UPPER(H710)="Y",ROUND(D710,0),J710))</f>
        <v/>
      </c>
      <c r="L710" s="19" t="str">
        <f aca="false">IF($A710="","",IF(UPPER(G710)="N",0,J710))</f>
        <v/>
      </c>
      <c r="M710" s="19" t="str">
        <f aca="false">IF($A710="","",J710)</f>
        <v/>
      </c>
      <c r="N710" s="19" t="str">
        <f aca="false">IF($A710="","",ROUND(K710*EERate,0))</f>
        <v/>
      </c>
      <c r="O710" s="19" t="str">
        <f aca="false">IF($A710="","",ROUND(L710*EPSRate,0))</f>
        <v/>
      </c>
      <c r="P710" s="19" t="str">
        <f aca="false">IF($A710="","",N710-O710)</f>
        <v/>
      </c>
      <c r="Q710" s="11" t="str">
        <f aca="false">IF($A710="","",IF(LEN(TEXT($A710,"0"))&lt;&gt;12,"UAN not 12 digits",IF(TRIM(B710)="","Name missing",IF(N(E710)&gt;DIM,"NCP &gt; days in month",IF(AND(UPPER(G710)&lt;&gt;"Y",UPPER(G710)&lt;&gt;"N"),"EPS flag must be Y/N",IF(AND(UPPER(H710)&lt;&gt;"Y",UPPER(H710)&lt;&gt;"N"),"Full-wage flag must be Y/N",IF(K710&gt;ROUND(C710,0),"EPF wages &gt; Gross","OK")))))))</f>
        <v/>
      </c>
      <c r="R710" s="11" t="str">
        <f aca="false">IF($A710="","",TEXT($A710,"0")&amp;"#~#"&amp;UPPER(TRIM(B710))&amp;"#~#"&amp;ROUND(C710,0)&amp;"#~#"&amp;K710&amp;"#~#"&amp;L710&amp;"#~#"&amp;M710&amp;"#~#"&amp;N710&amp;"#~#"&amp;O710&amp;"#~#"&amp;P710&amp;"#~#"&amp;N(E710)&amp;"#~#"&amp;N(F710))</f>
        <v/>
      </c>
    </row>
    <row r="711" customFormat="false" ht="15" hidden="false" customHeight="false" outlineLevel="0" collapsed="false">
      <c r="A711" s="17"/>
      <c r="C711" s="18"/>
      <c r="D711" s="18"/>
      <c r="J711" s="19" t="str">
        <f aca="false">IF($A711="","",ROUND(MIN(D711,OldCeil)*DaysOld/DIM+MIN(D711,NewCeil)*DaysNew/DIM,0))</f>
        <v/>
      </c>
      <c r="K711" s="19" t="str">
        <f aca="false">IF($A711="","",IF(UPPER(H711)="Y",ROUND(D711,0),J711))</f>
        <v/>
      </c>
      <c r="L711" s="19" t="str">
        <f aca="false">IF($A711="","",IF(UPPER(G711)="N",0,J711))</f>
        <v/>
      </c>
      <c r="M711" s="19" t="str">
        <f aca="false">IF($A711="","",J711)</f>
        <v/>
      </c>
      <c r="N711" s="19" t="str">
        <f aca="false">IF($A711="","",ROUND(K711*EERate,0))</f>
        <v/>
      </c>
      <c r="O711" s="19" t="str">
        <f aca="false">IF($A711="","",ROUND(L711*EPSRate,0))</f>
        <v/>
      </c>
      <c r="P711" s="19" t="str">
        <f aca="false">IF($A711="","",N711-O711)</f>
        <v/>
      </c>
      <c r="Q711" s="11" t="str">
        <f aca="false">IF($A711="","",IF(LEN(TEXT($A711,"0"))&lt;&gt;12,"UAN not 12 digits",IF(TRIM(B711)="","Name missing",IF(N(E711)&gt;DIM,"NCP &gt; days in month",IF(AND(UPPER(G711)&lt;&gt;"Y",UPPER(G711)&lt;&gt;"N"),"EPS flag must be Y/N",IF(AND(UPPER(H711)&lt;&gt;"Y",UPPER(H711)&lt;&gt;"N"),"Full-wage flag must be Y/N",IF(K711&gt;ROUND(C711,0),"EPF wages &gt; Gross","OK")))))))</f>
        <v/>
      </c>
      <c r="R711" s="11" t="str">
        <f aca="false">IF($A711="","",TEXT($A711,"0")&amp;"#~#"&amp;UPPER(TRIM(B711))&amp;"#~#"&amp;ROUND(C711,0)&amp;"#~#"&amp;K711&amp;"#~#"&amp;L711&amp;"#~#"&amp;M711&amp;"#~#"&amp;N711&amp;"#~#"&amp;O711&amp;"#~#"&amp;P711&amp;"#~#"&amp;N(E711)&amp;"#~#"&amp;N(F711))</f>
        <v/>
      </c>
    </row>
    <row r="712" customFormat="false" ht="15" hidden="false" customHeight="false" outlineLevel="0" collapsed="false">
      <c r="A712" s="17"/>
      <c r="C712" s="18"/>
      <c r="D712" s="18"/>
      <c r="J712" s="19" t="str">
        <f aca="false">IF($A712="","",ROUND(MIN(D712,OldCeil)*DaysOld/DIM+MIN(D712,NewCeil)*DaysNew/DIM,0))</f>
        <v/>
      </c>
      <c r="K712" s="19" t="str">
        <f aca="false">IF($A712="","",IF(UPPER(H712)="Y",ROUND(D712,0),J712))</f>
        <v/>
      </c>
      <c r="L712" s="19" t="str">
        <f aca="false">IF($A712="","",IF(UPPER(G712)="N",0,J712))</f>
        <v/>
      </c>
      <c r="M712" s="19" t="str">
        <f aca="false">IF($A712="","",J712)</f>
        <v/>
      </c>
      <c r="N712" s="19" t="str">
        <f aca="false">IF($A712="","",ROUND(K712*EERate,0))</f>
        <v/>
      </c>
      <c r="O712" s="19" t="str">
        <f aca="false">IF($A712="","",ROUND(L712*EPSRate,0))</f>
        <v/>
      </c>
      <c r="P712" s="19" t="str">
        <f aca="false">IF($A712="","",N712-O712)</f>
        <v/>
      </c>
      <c r="Q712" s="11" t="str">
        <f aca="false">IF($A712="","",IF(LEN(TEXT($A712,"0"))&lt;&gt;12,"UAN not 12 digits",IF(TRIM(B712)="","Name missing",IF(N(E712)&gt;DIM,"NCP &gt; days in month",IF(AND(UPPER(G712)&lt;&gt;"Y",UPPER(G712)&lt;&gt;"N"),"EPS flag must be Y/N",IF(AND(UPPER(H712)&lt;&gt;"Y",UPPER(H712)&lt;&gt;"N"),"Full-wage flag must be Y/N",IF(K712&gt;ROUND(C712,0),"EPF wages &gt; Gross","OK")))))))</f>
        <v/>
      </c>
      <c r="R712" s="11" t="str">
        <f aca="false">IF($A712="","",TEXT($A712,"0")&amp;"#~#"&amp;UPPER(TRIM(B712))&amp;"#~#"&amp;ROUND(C712,0)&amp;"#~#"&amp;K712&amp;"#~#"&amp;L712&amp;"#~#"&amp;M712&amp;"#~#"&amp;N712&amp;"#~#"&amp;O712&amp;"#~#"&amp;P712&amp;"#~#"&amp;N(E712)&amp;"#~#"&amp;N(F712))</f>
        <v/>
      </c>
    </row>
    <row r="713" customFormat="false" ht="15" hidden="false" customHeight="false" outlineLevel="0" collapsed="false">
      <c r="A713" s="17"/>
      <c r="C713" s="18"/>
      <c r="D713" s="18"/>
      <c r="J713" s="19" t="str">
        <f aca="false">IF($A713="","",ROUND(MIN(D713,OldCeil)*DaysOld/DIM+MIN(D713,NewCeil)*DaysNew/DIM,0))</f>
        <v/>
      </c>
      <c r="K713" s="19" t="str">
        <f aca="false">IF($A713="","",IF(UPPER(H713)="Y",ROUND(D713,0),J713))</f>
        <v/>
      </c>
      <c r="L713" s="19" t="str">
        <f aca="false">IF($A713="","",IF(UPPER(G713)="N",0,J713))</f>
        <v/>
      </c>
      <c r="M713" s="19" t="str">
        <f aca="false">IF($A713="","",J713)</f>
        <v/>
      </c>
      <c r="N713" s="19" t="str">
        <f aca="false">IF($A713="","",ROUND(K713*EERate,0))</f>
        <v/>
      </c>
      <c r="O713" s="19" t="str">
        <f aca="false">IF($A713="","",ROUND(L713*EPSRate,0))</f>
        <v/>
      </c>
      <c r="P713" s="19" t="str">
        <f aca="false">IF($A713="","",N713-O713)</f>
        <v/>
      </c>
      <c r="Q713" s="11" t="str">
        <f aca="false">IF($A713="","",IF(LEN(TEXT($A713,"0"))&lt;&gt;12,"UAN not 12 digits",IF(TRIM(B713)="","Name missing",IF(N(E713)&gt;DIM,"NCP &gt; days in month",IF(AND(UPPER(G713)&lt;&gt;"Y",UPPER(G713)&lt;&gt;"N"),"EPS flag must be Y/N",IF(AND(UPPER(H713)&lt;&gt;"Y",UPPER(H713)&lt;&gt;"N"),"Full-wage flag must be Y/N",IF(K713&gt;ROUND(C713,0),"EPF wages &gt; Gross","OK")))))))</f>
        <v/>
      </c>
      <c r="R713" s="11" t="str">
        <f aca="false">IF($A713="","",TEXT($A713,"0")&amp;"#~#"&amp;UPPER(TRIM(B713))&amp;"#~#"&amp;ROUND(C713,0)&amp;"#~#"&amp;K713&amp;"#~#"&amp;L713&amp;"#~#"&amp;M713&amp;"#~#"&amp;N713&amp;"#~#"&amp;O713&amp;"#~#"&amp;P713&amp;"#~#"&amp;N(E713)&amp;"#~#"&amp;N(F713))</f>
        <v/>
      </c>
    </row>
    <row r="714" customFormat="false" ht="15" hidden="false" customHeight="false" outlineLevel="0" collapsed="false">
      <c r="A714" s="17"/>
      <c r="C714" s="18"/>
      <c r="D714" s="18"/>
      <c r="J714" s="19" t="str">
        <f aca="false">IF($A714="","",ROUND(MIN(D714,OldCeil)*DaysOld/DIM+MIN(D714,NewCeil)*DaysNew/DIM,0))</f>
        <v/>
      </c>
      <c r="K714" s="19" t="str">
        <f aca="false">IF($A714="","",IF(UPPER(H714)="Y",ROUND(D714,0),J714))</f>
        <v/>
      </c>
      <c r="L714" s="19" t="str">
        <f aca="false">IF($A714="","",IF(UPPER(G714)="N",0,J714))</f>
        <v/>
      </c>
      <c r="M714" s="19" t="str">
        <f aca="false">IF($A714="","",J714)</f>
        <v/>
      </c>
      <c r="N714" s="19" t="str">
        <f aca="false">IF($A714="","",ROUND(K714*EERate,0))</f>
        <v/>
      </c>
      <c r="O714" s="19" t="str">
        <f aca="false">IF($A714="","",ROUND(L714*EPSRate,0))</f>
        <v/>
      </c>
      <c r="P714" s="19" t="str">
        <f aca="false">IF($A714="","",N714-O714)</f>
        <v/>
      </c>
      <c r="Q714" s="11" t="str">
        <f aca="false">IF($A714="","",IF(LEN(TEXT($A714,"0"))&lt;&gt;12,"UAN not 12 digits",IF(TRIM(B714)="","Name missing",IF(N(E714)&gt;DIM,"NCP &gt; days in month",IF(AND(UPPER(G714)&lt;&gt;"Y",UPPER(G714)&lt;&gt;"N"),"EPS flag must be Y/N",IF(AND(UPPER(H714)&lt;&gt;"Y",UPPER(H714)&lt;&gt;"N"),"Full-wage flag must be Y/N",IF(K714&gt;ROUND(C714,0),"EPF wages &gt; Gross","OK")))))))</f>
        <v/>
      </c>
      <c r="R714" s="11" t="str">
        <f aca="false">IF($A714="","",TEXT($A714,"0")&amp;"#~#"&amp;UPPER(TRIM(B714))&amp;"#~#"&amp;ROUND(C714,0)&amp;"#~#"&amp;K714&amp;"#~#"&amp;L714&amp;"#~#"&amp;M714&amp;"#~#"&amp;N714&amp;"#~#"&amp;O714&amp;"#~#"&amp;P714&amp;"#~#"&amp;N(E714)&amp;"#~#"&amp;N(F714))</f>
        <v/>
      </c>
    </row>
    <row r="715" customFormat="false" ht="15" hidden="false" customHeight="false" outlineLevel="0" collapsed="false">
      <c r="A715" s="17"/>
      <c r="C715" s="18"/>
      <c r="D715" s="18"/>
      <c r="J715" s="19" t="str">
        <f aca="false">IF($A715="","",ROUND(MIN(D715,OldCeil)*DaysOld/DIM+MIN(D715,NewCeil)*DaysNew/DIM,0))</f>
        <v/>
      </c>
      <c r="K715" s="19" t="str">
        <f aca="false">IF($A715="","",IF(UPPER(H715)="Y",ROUND(D715,0),J715))</f>
        <v/>
      </c>
      <c r="L715" s="19" t="str">
        <f aca="false">IF($A715="","",IF(UPPER(G715)="N",0,J715))</f>
        <v/>
      </c>
      <c r="M715" s="19" t="str">
        <f aca="false">IF($A715="","",J715)</f>
        <v/>
      </c>
      <c r="N715" s="19" t="str">
        <f aca="false">IF($A715="","",ROUND(K715*EERate,0))</f>
        <v/>
      </c>
      <c r="O715" s="19" t="str">
        <f aca="false">IF($A715="","",ROUND(L715*EPSRate,0))</f>
        <v/>
      </c>
      <c r="P715" s="19" t="str">
        <f aca="false">IF($A715="","",N715-O715)</f>
        <v/>
      </c>
      <c r="Q715" s="11" t="str">
        <f aca="false">IF($A715="","",IF(LEN(TEXT($A715,"0"))&lt;&gt;12,"UAN not 12 digits",IF(TRIM(B715)="","Name missing",IF(N(E715)&gt;DIM,"NCP &gt; days in month",IF(AND(UPPER(G715)&lt;&gt;"Y",UPPER(G715)&lt;&gt;"N"),"EPS flag must be Y/N",IF(AND(UPPER(H715)&lt;&gt;"Y",UPPER(H715)&lt;&gt;"N"),"Full-wage flag must be Y/N",IF(K715&gt;ROUND(C715,0),"EPF wages &gt; Gross","OK")))))))</f>
        <v/>
      </c>
      <c r="R715" s="11" t="str">
        <f aca="false">IF($A715="","",TEXT($A715,"0")&amp;"#~#"&amp;UPPER(TRIM(B715))&amp;"#~#"&amp;ROUND(C715,0)&amp;"#~#"&amp;K715&amp;"#~#"&amp;L715&amp;"#~#"&amp;M715&amp;"#~#"&amp;N715&amp;"#~#"&amp;O715&amp;"#~#"&amp;P715&amp;"#~#"&amp;N(E715)&amp;"#~#"&amp;N(F715))</f>
        <v/>
      </c>
    </row>
    <row r="716" customFormat="false" ht="15" hidden="false" customHeight="false" outlineLevel="0" collapsed="false">
      <c r="A716" s="17"/>
      <c r="C716" s="18"/>
      <c r="D716" s="18"/>
      <c r="J716" s="19" t="str">
        <f aca="false">IF($A716="","",ROUND(MIN(D716,OldCeil)*DaysOld/DIM+MIN(D716,NewCeil)*DaysNew/DIM,0))</f>
        <v/>
      </c>
      <c r="K716" s="19" t="str">
        <f aca="false">IF($A716="","",IF(UPPER(H716)="Y",ROUND(D716,0),J716))</f>
        <v/>
      </c>
      <c r="L716" s="19" t="str">
        <f aca="false">IF($A716="","",IF(UPPER(G716)="N",0,J716))</f>
        <v/>
      </c>
      <c r="M716" s="19" t="str">
        <f aca="false">IF($A716="","",J716)</f>
        <v/>
      </c>
      <c r="N716" s="19" t="str">
        <f aca="false">IF($A716="","",ROUND(K716*EERate,0))</f>
        <v/>
      </c>
      <c r="O716" s="19" t="str">
        <f aca="false">IF($A716="","",ROUND(L716*EPSRate,0))</f>
        <v/>
      </c>
      <c r="P716" s="19" t="str">
        <f aca="false">IF($A716="","",N716-O716)</f>
        <v/>
      </c>
      <c r="Q716" s="11" t="str">
        <f aca="false">IF($A716="","",IF(LEN(TEXT($A716,"0"))&lt;&gt;12,"UAN not 12 digits",IF(TRIM(B716)="","Name missing",IF(N(E716)&gt;DIM,"NCP &gt; days in month",IF(AND(UPPER(G716)&lt;&gt;"Y",UPPER(G716)&lt;&gt;"N"),"EPS flag must be Y/N",IF(AND(UPPER(H716)&lt;&gt;"Y",UPPER(H716)&lt;&gt;"N"),"Full-wage flag must be Y/N",IF(K716&gt;ROUND(C716,0),"EPF wages &gt; Gross","OK")))))))</f>
        <v/>
      </c>
      <c r="R716" s="11" t="str">
        <f aca="false">IF($A716="","",TEXT($A716,"0")&amp;"#~#"&amp;UPPER(TRIM(B716))&amp;"#~#"&amp;ROUND(C716,0)&amp;"#~#"&amp;K716&amp;"#~#"&amp;L716&amp;"#~#"&amp;M716&amp;"#~#"&amp;N716&amp;"#~#"&amp;O716&amp;"#~#"&amp;P716&amp;"#~#"&amp;N(E716)&amp;"#~#"&amp;N(F716))</f>
        <v/>
      </c>
    </row>
    <row r="717" customFormat="false" ht="15" hidden="false" customHeight="false" outlineLevel="0" collapsed="false">
      <c r="A717" s="17"/>
      <c r="C717" s="18"/>
      <c r="D717" s="18"/>
      <c r="J717" s="19" t="str">
        <f aca="false">IF($A717="","",ROUND(MIN(D717,OldCeil)*DaysOld/DIM+MIN(D717,NewCeil)*DaysNew/DIM,0))</f>
        <v/>
      </c>
      <c r="K717" s="19" t="str">
        <f aca="false">IF($A717="","",IF(UPPER(H717)="Y",ROUND(D717,0),J717))</f>
        <v/>
      </c>
      <c r="L717" s="19" t="str">
        <f aca="false">IF($A717="","",IF(UPPER(G717)="N",0,J717))</f>
        <v/>
      </c>
      <c r="M717" s="19" t="str">
        <f aca="false">IF($A717="","",J717)</f>
        <v/>
      </c>
      <c r="N717" s="19" t="str">
        <f aca="false">IF($A717="","",ROUND(K717*EERate,0))</f>
        <v/>
      </c>
      <c r="O717" s="19" t="str">
        <f aca="false">IF($A717="","",ROUND(L717*EPSRate,0))</f>
        <v/>
      </c>
      <c r="P717" s="19" t="str">
        <f aca="false">IF($A717="","",N717-O717)</f>
        <v/>
      </c>
      <c r="Q717" s="11" t="str">
        <f aca="false">IF($A717="","",IF(LEN(TEXT($A717,"0"))&lt;&gt;12,"UAN not 12 digits",IF(TRIM(B717)="","Name missing",IF(N(E717)&gt;DIM,"NCP &gt; days in month",IF(AND(UPPER(G717)&lt;&gt;"Y",UPPER(G717)&lt;&gt;"N"),"EPS flag must be Y/N",IF(AND(UPPER(H717)&lt;&gt;"Y",UPPER(H717)&lt;&gt;"N"),"Full-wage flag must be Y/N",IF(K717&gt;ROUND(C717,0),"EPF wages &gt; Gross","OK")))))))</f>
        <v/>
      </c>
      <c r="R717" s="11" t="str">
        <f aca="false">IF($A717="","",TEXT($A717,"0")&amp;"#~#"&amp;UPPER(TRIM(B717))&amp;"#~#"&amp;ROUND(C717,0)&amp;"#~#"&amp;K717&amp;"#~#"&amp;L717&amp;"#~#"&amp;M717&amp;"#~#"&amp;N717&amp;"#~#"&amp;O717&amp;"#~#"&amp;P717&amp;"#~#"&amp;N(E717)&amp;"#~#"&amp;N(F717))</f>
        <v/>
      </c>
    </row>
    <row r="718" customFormat="false" ht="15" hidden="false" customHeight="false" outlineLevel="0" collapsed="false">
      <c r="A718" s="17"/>
      <c r="C718" s="18"/>
      <c r="D718" s="18"/>
      <c r="J718" s="19" t="str">
        <f aca="false">IF($A718="","",ROUND(MIN(D718,OldCeil)*DaysOld/DIM+MIN(D718,NewCeil)*DaysNew/DIM,0))</f>
        <v/>
      </c>
      <c r="K718" s="19" t="str">
        <f aca="false">IF($A718="","",IF(UPPER(H718)="Y",ROUND(D718,0),J718))</f>
        <v/>
      </c>
      <c r="L718" s="19" t="str">
        <f aca="false">IF($A718="","",IF(UPPER(G718)="N",0,J718))</f>
        <v/>
      </c>
      <c r="M718" s="19" t="str">
        <f aca="false">IF($A718="","",J718)</f>
        <v/>
      </c>
      <c r="N718" s="19" t="str">
        <f aca="false">IF($A718="","",ROUND(K718*EERate,0))</f>
        <v/>
      </c>
      <c r="O718" s="19" t="str">
        <f aca="false">IF($A718="","",ROUND(L718*EPSRate,0))</f>
        <v/>
      </c>
      <c r="P718" s="19" t="str">
        <f aca="false">IF($A718="","",N718-O718)</f>
        <v/>
      </c>
      <c r="Q718" s="11" t="str">
        <f aca="false">IF($A718="","",IF(LEN(TEXT($A718,"0"))&lt;&gt;12,"UAN not 12 digits",IF(TRIM(B718)="","Name missing",IF(N(E718)&gt;DIM,"NCP &gt; days in month",IF(AND(UPPER(G718)&lt;&gt;"Y",UPPER(G718)&lt;&gt;"N"),"EPS flag must be Y/N",IF(AND(UPPER(H718)&lt;&gt;"Y",UPPER(H718)&lt;&gt;"N"),"Full-wage flag must be Y/N",IF(K718&gt;ROUND(C718,0),"EPF wages &gt; Gross","OK")))))))</f>
        <v/>
      </c>
      <c r="R718" s="11" t="str">
        <f aca="false">IF($A718="","",TEXT($A718,"0")&amp;"#~#"&amp;UPPER(TRIM(B718))&amp;"#~#"&amp;ROUND(C718,0)&amp;"#~#"&amp;K718&amp;"#~#"&amp;L718&amp;"#~#"&amp;M718&amp;"#~#"&amp;N718&amp;"#~#"&amp;O718&amp;"#~#"&amp;P718&amp;"#~#"&amp;N(E718)&amp;"#~#"&amp;N(F718))</f>
        <v/>
      </c>
    </row>
    <row r="719" customFormat="false" ht="15" hidden="false" customHeight="false" outlineLevel="0" collapsed="false">
      <c r="A719" s="17"/>
      <c r="C719" s="18"/>
      <c r="D719" s="18"/>
      <c r="J719" s="19" t="str">
        <f aca="false">IF($A719="","",ROUND(MIN(D719,OldCeil)*DaysOld/DIM+MIN(D719,NewCeil)*DaysNew/DIM,0))</f>
        <v/>
      </c>
      <c r="K719" s="19" t="str">
        <f aca="false">IF($A719="","",IF(UPPER(H719)="Y",ROUND(D719,0),J719))</f>
        <v/>
      </c>
      <c r="L719" s="19" t="str">
        <f aca="false">IF($A719="","",IF(UPPER(G719)="N",0,J719))</f>
        <v/>
      </c>
      <c r="M719" s="19" t="str">
        <f aca="false">IF($A719="","",J719)</f>
        <v/>
      </c>
      <c r="N719" s="19" t="str">
        <f aca="false">IF($A719="","",ROUND(K719*EERate,0))</f>
        <v/>
      </c>
      <c r="O719" s="19" t="str">
        <f aca="false">IF($A719="","",ROUND(L719*EPSRate,0))</f>
        <v/>
      </c>
      <c r="P719" s="19" t="str">
        <f aca="false">IF($A719="","",N719-O719)</f>
        <v/>
      </c>
      <c r="Q719" s="11" t="str">
        <f aca="false">IF($A719="","",IF(LEN(TEXT($A719,"0"))&lt;&gt;12,"UAN not 12 digits",IF(TRIM(B719)="","Name missing",IF(N(E719)&gt;DIM,"NCP &gt; days in month",IF(AND(UPPER(G719)&lt;&gt;"Y",UPPER(G719)&lt;&gt;"N"),"EPS flag must be Y/N",IF(AND(UPPER(H719)&lt;&gt;"Y",UPPER(H719)&lt;&gt;"N"),"Full-wage flag must be Y/N",IF(K719&gt;ROUND(C719,0),"EPF wages &gt; Gross","OK")))))))</f>
        <v/>
      </c>
      <c r="R719" s="11" t="str">
        <f aca="false">IF($A719="","",TEXT($A719,"0")&amp;"#~#"&amp;UPPER(TRIM(B719))&amp;"#~#"&amp;ROUND(C719,0)&amp;"#~#"&amp;K719&amp;"#~#"&amp;L719&amp;"#~#"&amp;M719&amp;"#~#"&amp;N719&amp;"#~#"&amp;O719&amp;"#~#"&amp;P719&amp;"#~#"&amp;N(E719)&amp;"#~#"&amp;N(F719))</f>
        <v/>
      </c>
    </row>
    <row r="720" customFormat="false" ht="15" hidden="false" customHeight="false" outlineLevel="0" collapsed="false">
      <c r="A720" s="17"/>
      <c r="C720" s="18"/>
      <c r="D720" s="18"/>
      <c r="J720" s="19" t="str">
        <f aca="false">IF($A720="","",ROUND(MIN(D720,OldCeil)*DaysOld/DIM+MIN(D720,NewCeil)*DaysNew/DIM,0))</f>
        <v/>
      </c>
      <c r="K720" s="19" t="str">
        <f aca="false">IF($A720="","",IF(UPPER(H720)="Y",ROUND(D720,0),J720))</f>
        <v/>
      </c>
      <c r="L720" s="19" t="str">
        <f aca="false">IF($A720="","",IF(UPPER(G720)="N",0,J720))</f>
        <v/>
      </c>
      <c r="M720" s="19" t="str">
        <f aca="false">IF($A720="","",J720)</f>
        <v/>
      </c>
      <c r="N720" s="19" t="str">
        <f aca="false">IF($A720="","",ROUND(K720*EERate,0))</f>
        <v/>
      </c>
      <c r="O720" s="19" t="str">
        <f aca="false">IF($A720="","",ROUND(L720*EPSRate,0))</f>
        <v/>
      </c>
      <c r="P720" s="19" t="str">
        <f aca="false">IF($A720="","",N720-O720)</f>
        <v/>
      </c>
      <c r="Q720" s="11" t="str">
        <f aca="false">IF($A720="","",IF(LEN(TEXT($A720,"0"))&lt;&gt;12,"UAN not 12 digits",IF(TRIM(B720)="","Name missing",IF(N(E720)&gt;DIM,"NCP &gt; days in month",IF(AND(UPPER(G720)&lt;&gt;"Y",UPPER(G720)&lt;&gt;"N"),"EPS flag must be Y/N",IF(AND(UPPER(H720)&lt;&gt;"Y",UPPER(H720)&lt;&gt;"N"),"Full-wage flag must be Y/N",IF(K720&gt;ROUND(C720,0),"EPF wages &gt; Gross","OK")))))))</f>
        <v/>
      </c>
      <c r="R720" s="11" t="str">
        <f aca="false">IF($A720="","",TEXT($A720,"0")&amp;"#~#"&amp;UPPER(TRIM(B720))&amp;"#~#"&amp;ROUND(C720,0)&amp;"#~#"&amp;K720&amp;"#~#"&amp;L720&amp;"#~#"&amp;M720&amp;"#~#"&amp;N720&amp;"#~#"&amp;O720&amp;"#~#"&amp;P720&amp;"#~#"&amp;N(E720)&amp;"#~#"&amp;N(F720))</f>
        <v/>
      </c>
    </row>
    <row r="721" customFormat="false" ht="15" hidden="false" customHeight="false" outlineLevel="0" collapsed="false">
      <c r="A721" s="17"/>
      <c r="C721" s="18"/>
      <c r="D721" s="18"/>
      <c r="J721" s="19" t="str">
        <f aca="false">IF($A721="","",ROUND(MIN(D721,OldCeil)*DaysOld/DIM+MIN(D721,NewCeil)*DaysNew/DIM,0))</f>
        <v/>
      </c>
      <c r="K721" s="19" t="str">
        <f aca="false">IF($A721="","",IF(UPPER(H721)="Y",ROUND(D721,0),J721))</f>
        <v/>
      </c>
      <c r="L721" s="19" t="str">
        <f aca="false">IF($A721="","",IF(UPPER(G721)="N",0,J721))</f>
        <v/>
      </c>
      <c r="M721" s="19" t="str">
        <f aca="false">IF($A721="","",J721)</f>
        <v/>
      </c>
      <c r="N721" s="19" t="str">
        <f aca="false">IF($A721="","",ROUND(K721*EERate,0))</f>
        <v/>
      </c>
      <c r="O721" s="19" t="str">
        <f aca="false">IF($A721="","",ROUND(L721*EPSRate,0))</f>
        <v/>
      </c>
      <c r="P721" s="19" t="str">
        <f aca="false">IF($A721="","",N721-O721)</f>
        <v/>
      </c>
      <c r="Q721" s="11" t="str">
        <f aca="false">IF($A721="","",IF(LEN(TEXT($A721,"0"))&lt;&gt;12,"UAN not 12 digits",IF(TRIM(B721)="","Name missing",IF(N(E721)&gt;DIM,"NCP &gt; days in month",IF(AND(UPPER(G721)&lt;&gt;"Y",UPPER(G721)&lt;&gt;"N"),"EPS flag must be Y/N",IF(AND(UPPER(H721)&lt;&gt;"Y",UPPER(H721)&lt;&gt;"N"),"Full-wage flag must be Y/N",IF(K721&gt;ROUND(C721,0),"EPF wages &gt; Gross","OK")))))))</f>
        <v/>
      </c>
      <c r="R721" s="11" t="str">
        <f aca="false">IF($A721="","",TEXT($A721,"0")&amp;"#~#"&amp;UPPER(TRIM(B721))&amp;"#~#"&amp;ROUND(C721,0)&amp;"#~#"&amp;K721&amp;"#~#"&amp;L721&amp;"#~#"&amp;M721&amp;"#~#"&amp;N721&amp;"#~#"&amp;O721&amp;"#~#"&amp;P721&amp;"#~#"&amp;N(E721)&amp;"#~#"&amp;N(F721))</f>
        <v/>
      </c>
    </row>
    <row r="722" customFormat="false" ht="15" hidden="false" customHeight="false" outlineLevel="0" collapsed="false">
      <c r="A722" s="17"/>
      <c r="C722" s="18"/>
      <c r="D722" s="18"/>
      <c r="J722" s="19" t="str">
        <f aca="false">IF($A722="","",ROUND(MIN(D722,OldCeil)*DaysOld/DIM+MIN(D722,NewCeil)*DaysNew/DIM,0))</f>
        <v/>
      </c>
      <c r="K722" s="19" t="str">
        <f aca="false">IF($A722="","",IF(UPPER(H722)="Y",ROUND(D722,0),J722))</f>
        <v/>
      </c>
      <c r="L722" s="19" t="str">
        <f aca="false">IF($A722="","",IF(UPPER(G722)="N",0,J722))</f>
        <v/>
      </c>
      <c r="M722" s="19" t="str">
        <f aca="false">IF($A722="","",J722)</f>
        <v/>
      </c>
      <c r="N722" s="19" t="str">
        <f aca="false">IF($A722="","",ROUND(K722*EERate,0))</f>
        <v/>
      </c>
      <c r="O722" s="19" t="str">
        <f aca="false">IF($A722="","",ROUND(L722*EPSRate,0))</f>
        <v/>
      </c>
      <c r="P722" s="19" t="str">
        <f aca="false">IF($A722="","",N722-O722)</f>
        <v/>
      </c>
      <c r="Q722" s="11" t="str">
        <f aca="false">IF($A722="","",IF(LEN(TEXT($A722,"0"))&lt;&gt;12,"UAN not 12 digits",IF(TRIM(B722)="","Name missing",IF(N(E722)&gt;DIM,"NCP &gt; days in month",IF(AND(UPPER(G722)&lt;&gt;"Y",UPPER(G722)&lt;&gt;"N"),"EPS flag must be Y/N",IF(AND(UPPER(H722)&lt;&gt;"Y",UPPER(H722)&lt;&gt;"N"),"Full-wage flag must be Y/N",IF(K722&gt;ROUND(C722,0),"EPF wages &gt; Gross","OK")))))))</f>
        <v/>
      </c>
      <c r="R722" s="11" t="str">
        <f aca="false">IF($A722="","",TEXT($A722,"0")&amp;"#~#"&amp;UPPER(TRIM(B722))&amp;"#~#"&amp;ROUND(C722,0)&amp;"#~#"&amp;K722&amp;"#~#"&amp;L722&amp;"#~#"&amp;M722&amp;"#~#"&amp;N722&amp;"#~#"&amp;O722&amp;"#~#"&amp;P722&amp;"#~#"&amp;N(E722)&amp;"#~#"&amp;N(F722))</f>
        <v/>
      </c>
    </row>
    <row r="723" customFormat="false" ht="15" hidden="false" customHeight="false" outlineLevel="0" collapsed="false">
      <c r="A723" s="17"/>
      <c r="C723" s="18"/>
      <c r="D723" s="18"/>
      <c r="J723" s="19" t="str">
        <f aca="false">IF($A723="","",ROUND(MIN(D723,OldCeil)*DaysOld/DIM+MIN(D723,NewCeil)*DaysNew/DIM,0))</f>
        <v/>
      </c>
      <c r="K723" s="19" t="str">
        <f aca="false">IF($A723="","",IF(UPPER(H723)="Y",ROUND(D723,0),J723))</f>
        <v/>
      </c>
      <c r="L723" s="19" t="str">
        <f aca="false">IF($A723="","",IF(UPPER(G723)="N",0,J723))</f>
        <v/>
      </c>
      <c r="M723" s="19" t="str">
        <f aca="false">IF($A723="","",J723)</f>
        <v/>
      </c>
      <c r="N723" s="19" t="str">
        <f aca="false">IF($A723="","",ROUND(K723*EERate,0))</f>
        <v/>
      </c>
      <c r="O723" s="19" t="str">
        <f aca="false">IF($A723="","",ROUND(L723*EPSRate,0))</f>
        <v/>
      </c>
      <c r="P723" s="19" t="str">
        <f aca="false">IF($A723="","",N723-O723)</f>
        <v/>
      </c>
      <c r="Q723" s="11" t="str">
        <f aca="false">IF($A723="","",IF(LEN(TEXT($A723,"0"))&lt;&gt;12,"UAN not 12 digits",IF(TRIM(B723)="","Name missing",IF(N(E723)&gt;DIM,"NCP &gt; days in month",IF(AND(UPPER(G723)&lt;&gt;"Y",UPPER(G723)&lt;&gt;"N"),"EPS flag must be Y/N",IF(AND(UPPER(H723)&lt;&gt;"Y",UPPER(H723)&lt;&gt;"N"),"Full-wage flag must be Y/N",IF(K723&gt;ROUND(C723,0),"EPF wages &gt; Gross","OK")))))))</f>
        <v/>
      </c>
      <c r="R723" s="11" t="str">
        <f aca="false">IF($A723="","",TEXT($A723,"0")&amp;"#~#"&amp;UPPER(TRIM(B723))&amp;"#~#"&amp;ROUND(C723,0)&amp;"#~#"&amp;K723&amp;"#~#"&amp;L723&amp;"#~#"&amp;M723&amp;"#~#"&amp;N723&amp;"#~#"&amp;O723&amp;"#~#"&amp;P723&amp;"#~#"&amp;N(E723)&amp;"#~#"&amp;N(F723))</f>
        <v/>
      </c>
    </row>
    <row r="724" customFormat="false" ht="15" hidden="false" customHeight="false" outlineLevel="0" collapsed="false">
      <c r="A724" s="17"/>
      <c r="C724" s="18"/>
      <c r="D724" s="18"/>
      <c r="J724" s="19" t="str">
        <f aca="false">IF($A724="","",ROUND(MIN(D724,OldCeil)*DaysOld/DIM+MIN(D724,NewCeil)*DaysNew/DIM,0))</f>
        <v/>
      </c>
      <c r="K724" s="19" t="str">
        <f aca="false">IF($A724="","",IF(UPPER(H724)="Y",ROUND(D724,0),J724))</f>
        <v/>
      </c>
      <c r="L724" s="19" t="str">
        <f aca="false">IF($A724="","",IF(UPPER(G724)="N",0,J724))</f>
        <v/>
      </c>
      <c r="M724" s="19" t="str">
        <f aca="false">IF($A724="","",J724)</f>
        <v/>
      </c>
      <c r="N724" s="19" t="str">
        <f aca="false">IF($A724="","",ROUND(K724*EERate,0))</f>
        <v/>
      </c>
      <c r="O724" s="19" t="str">
        <f aca="false">IF($A724="","",ROUND(L724*EPSRate,0))</f>
        <v/>
      </c>
      <c r="P724" s="19" t="str">
        <f aca="false">IF($A724="","",N724-O724)</f>
        <v/>
      </c>
      <c r="Q724" s="11" t="str">
        <f aca="false">IF($A724="","",IF(LEN(TEXT($A724,"0"))&lt;&gt;12,"UAN not 12 digits",IF(TRIM(B724)="","Name missing",IF(N(E724)&gt;DIM,"NCP &gt; days in month",IF(AND(UPPER(G724)&lt;&gt;"Y",UPPER(G724)&lt;&gt;"N"),"EPS flag must be Y/N",IF(AND(UPPER(H724)&lt;&gt;"Y",UPPER(H724)&lt;&gt;"N"),"Full-wage flag must be Y/N",IF(K724&gt;ROUND(C724,0),"EPF wages &gt; Gross","OK")))))))</f>
        <v/>
      </c>
      <c r="R724" s="11" t="str">
        <f aca="false">IF($A724="","",TEXT($A724,"0")&amp;"#~#"&amp;UPPER(TRIM(B724))&amp;"#~#"&amp;ROUND(C724,0)&amp;"#~#"&amp;K724&amp;"#~#"&amp;L724&amp;"#~#"&amp;M724&amp;"#~#"&amp;N724&amp;"#~#"&amp;O724&amp;"#~#"&amp;P724&amp;"#~#"&amp;N(E724)&amp;"#~#"&amp;N(F724))</f>
        <v/>
      </c>
    </row>
    <row r="725" customFormat="false" ht="15" hidden="false" customHeight="false" outlineLevel="0" collapsed="false">
      <c r="A725" s="17"/>
      <c r="C725" s="18"/>
      <c r="D725" s="18"/>
      <c r="J725" s="19" t="str">
        <f aca="false">IF($A725="","",ROUND(MIN(D725,OldCeil)*DaysOld/DIM+MIN(D725,NewCeil)*DaysNew/DIM,0))</f>
        <v/>
      </c>
      <c r="K725" s="19" t="str">
        <f aca="false">IF($A725="","",IF(UPPER(H725)="Y",ROUND(D725,0),J725))</f>
        <v/>
      </c>
      <c r="L725" s="19" t="str">
        <f aca="false">IF($A725="","",IF(UPPER(G725)="N",0,J725))</f>
        <v/>
      </c>
      <c r="M725" s="19" t="str">
        <f aca="false">IF($A725="","",J725)</f>
        <v/>
      </c>
      <c r="N725" s="19" t="str">
        <f aca="false">IF($A725="","",ROUND(K725*EERate,0))</f>
        <v/>
      </c>
      <c r="O725" s="19" t="str">
        <f aca="false">IF($A725="","",ROUND(L725*EPSRate,0))</f>
        <v/>
      </c>
      <c r="P725" s="19" t="str">
        <f aca="false">IF($A725="","",N725-O725)</f>
        <v/>
      </c>
      <c r="Q725" s="11" t="str">
        <f aca="false">IF($A725="","",IF(LEN(TEXT($A725,"0"))&lt;&gt;12,"UAN not 12 digits",IF(TRIM(B725)="","Name missing",IF(N(E725)&gt;DIM,"NCP &gt; days in month",IF(AND(UPPER(G725)&lt;&gt;"Y",UPPER(G725)&lt;&gt;"N"),"EPS flag must be Y/N",IF(AND(UPPER(H725)&lt;&gt;"Y",UPPER(H725)&lt;&gt;"N"),"Full-wage flag must be Y/N",IF(K725&gt;ROUND(C725,0),"EPF wages &gt; Gross","OK")))))))</f>
        <v/>
      </c>
      <c r="R725" s="11" t="str">
        <f aca="false">IF($A725="","",TEXT($A725,"0")&amp;"#~#"&amp;UPPER(TRIM(B725))&amp;"#~#"&amp;ROUND(C725,0)&amp;"#~#"&amp;K725&amp;"#~#"&amp;L725&amp;"#~#"&amp;M725&amp;"#~#"&amp;N725&amp;"#~#"&amp;O725&amp;"#~#"&amp;P725&amp;"#~#"&amp;N(E725)&amp;"#~#"&amp;N(F725))</f>
        <v/>
      </c>
    </row>
    <row r="726" customFormat="false" ht="15" hidden="false" customHeight="false" outlineLevel="0" collapsed="false">
      <c r="A726" s="17"/>
      <c r="C726" s="18"/>
      <c r="D726" s="18"/>
      <c r="J726" s="19" t="str">
        <f aca="false">IF($A726="","",ROUND(MIN(D726,OldCeil)*DaysOld/DIM+MIN(D726,NewCeil)*DaysNew/DIM,0))</f>
        <v/>
      </c>
      <c r="K726" s="19" t="str">
        <f aca="false">IF($A726="","",IF(UPPER(H726)="Y",ROUND(D726,0),J726))</f>
        <v/>
      </c>
      <c r="L726" s="19" t="str">
        <f aca="false">IF($A726="","",IF(UPPER(G726)="N",0,J726))</f>
        <v/>
      </c>
      <c r="M726" s="19" t="str">
        <f aca="false">IF($A726="","",J726)</f>
        <v/>
      </c>
      <c r="N726" s="19" t="str">
        <f aca="false">IF($A726="","",ROUND(K726*EERate,0))</f>
        <v/>
      </c>
      <c r="O726" s="19" t="str">
        <f aca="false">IF($A726="","",ROUND(L726*EPSRate,0))</f>
        <v/>
      </c>
      <c r="P726" s="19" t="str">
        <f aca="false">IF($A726="","",N726-O726)</f>
        <v/>
      </c>
      <c r="Q726" s="11" t="str">
        <f aca="false">IF($A726="","",IF(LEN(TEXT($A726,"0"))&lt;&gt;12,"UAN not 12 digits",IF(TRIM(B726)="","Name missing",IF(N(E726)&gt;DIM,"NCP &gt; days in month",IF(AND(UPPER(G726)&lt;&gt;"Y",UPPER(G726)&lt;&gt;"N"),"EPS flag must be Y/N",IF(AND(UPPER(H726)&lt;&gt;"Y",UPPER(H726)&lt;&gt;"N"),"Full-wage flag must be Y/N",IF(K726&gt;ROUND(C726,0),"EPF wages &gt; Gross","OK")))))))</f>
        <v/>
      </c>
      <c r="R726" s="11" t="str">
        <f aca="false">IF($A726="","",TEXT($A726,"0")&amp;"#~#"&amp;UPPER(TRIM(B726))&amp;"#~#"&amp;ROUND(C726,0)&amp;"#~#"&amp;K726&amp;"#~#"&amp;L726&amp;"#~#"&amp;M726&amp;"#~#"&amp;N726&amp;"#~#"&amp;O726&amp;"#~#"&amp;P726&amp;"#~#"&amp;N(E726)&amp;"#~#"&amp;N(F726))</f>
        <v/>
      </c>
    </row>
    <row r="727" customFormat="false" ht="15" hidden="false" customHeight="false" outlineLevel="0" collapsed="false">
      <c r="A727" s="17"/>
      <c r="C727" s="18"/>
      <c r="D727" s="18"/>
      <c r="J727" s="19" t="str">
        <f aca="false">IF($A727="","",ROUND(MIN(D727,OldCeil)*DaysOld/DIM+MIN(D727,NewCeil)*DaysNew/DIM,0))</f>
        <v/>
      </c>
      <c r="K727" s="19" t="str">
        <f aca="false">IF($A727="","",IF(UPPER(H727)="Y",ROUND(D727,0),J727))</f>
        <v/>
      </c>
      <c r="L727" s="19" t="str">
        <f aca="false">IF($A727="","",IF(UPPER(G727)="N",0,J727))</f>
        <v/>
      </c>
      <c r="M727" s="19" t="str">
        <f aca="false">IF($A727="","",J727)</f>
        <v/>
      </c>
      <c r="N727" s="19" t="str">
        <f aca="false">IF($A727="","",ROUND(K727*EERate,0))</f>
        <v/>
      </c>
      <c r="O727" s="19" t="str">
        <f aca="false">IF($A727="","",ROUND(L727*EPSRate,0))</f>
        <v/>
      </c>
      <c r="P727" s="19" t="str">
        <f aca="false">IF($A727="","",N727-O727)</f>
        <v/>
      </c>
      <c r="Q727" s="11" t="str">
        <f aca="false">IF($A727="","",IF(LEN(TEXT($A727,"0"))&lt;&gt;12,"UAN not 12 digits",IF(TRIM(B727)="","Name missing",IF(N(E727)&gt;DIM,"NCP &gt; days in month",IF(AND(UPPER(G727)&lt;&gt;"Y",UPPER(G727)&lt;&gt;"N"),"EPS flag must be Y/N",IF(AND(UPPER(H727)&lt;&gt;"Y",UPPER(H727)&lt;&gt;"N"),"Full-wage flag must be Y/N",IF(K727&gt;ROUND(C727,0),"EPF wages &gt; Gross","OK")))))))</f>
        <v/>
      </c>
      <c r="R727" s="11" t="str">
        <f aca="false">IF($A727="","",TEXT($A727,"0")&amp;"#~#"&amp;UPPER(TRIM(B727))&amp;"#~#"&amp;ROUND(C727,0)&amp;"#~#"&amp;K727&amp;"#~#"&amp;L727&amp;"#~#"&amp;M727&amp;"#~#"&amp;N727&amp;"#~#"&amp;O727&amp;"#~#"&amp;P727&amp;"#~#"&amp;N(E727)&amp;"#~#"&amp;N(F727))</f>
        <v/>
      </c>
    </row>
    <row r="728" customFormat="false" ht="15" hidden="false" customHeight="false" outlineLevel="0" collapsed="false">
      <c r="A728" s="17"/>
      <c r="C728" s="18"/>
      <c r="D728" s="18"/>
      <c r="J728" s="19" t="str">
        <f aca="false">IF($A728="","",ROUND(MIN(D728,OldCeil)*DaysOld/DIM+MIN(D728,NewCeil)*DaysNew/DIM,0))</f>
        <v/>
      </c>
      <c r="K728" s="19" t="str">
        <f aca="false">IF($A728="","",IF(UPPER(H728)="Y",ROUND(D728,0),J728))</f>
        <v/>
      </c>
      <c r="L728" s="19" t="str">
        <f aca="false">IF($A728="","",IF(UPPER(G728)="N",0,J728))</f>
        <v/>
      </c>
      <c r="M728" s="19" t="str">
        <f aca="false">IF($A728="","",J728)</f>
        <v/>
      </c>
      <c r="N728" s="19" t="str">
        <f aca="false">IF($A728="","",ROUND(K728*EERate,0))</f>
        <v/>
      </c>
      <c r="O728" s="19" t="str">
        <f aca="false">IF($A728="","",ROUND(L728*EPSRate,0))</f>
        <v/>
      </c>
      <c r="P728" s="19" t="str">
        <f aca="false">IF($A728="","",N728-O728)</f>
        <v/>
      </c>
      <c r="Q728" s="11" t="str">
        <f aca="false">IF($A728="","",IF(LEN(TEXT($A728,"0"))&lt;&gt;12,"UAN not 12 digits",IF(TRIM(B728)="","Name missing",IF(N(E728)&gt;DIM,"NCP &gt; days in month",IF(AND(UPPER(G728)&lt;&gt;"Y",UPPER(G728)&lt;&gt;"N"),"EPS flag must be Y/N",IF(AND(UPPER(H728)&lt;&gt;"Y",UPPER(H728)&lt;&gt;"N"),"Full-wage flag must be Y/N",IF(K728&gt;ROUND(C728,0),"EPF wages &gt; Gross","OK")))))))</f>
        <v/>
      </c>
      <c r="R728" s="11" t="str">
        <f aca="false">IF($A728="","",TEXT($A728,"0")&amp;"#~#"&amp;UPPER(TRIM(B728))&amp;"#~#"&amp;ROUND(C728,0)&amp;"#~#"&amp;K728&amp;"#~#"&amp;L728&amp;"#~#"&amp;M728&amp;"#~#"&amp;N728&amp;"#~#"&amp;O728&amp;"#~#"&amp;P728&amp;"#~#"&amp;N(E728)&amp;"#~#"&amp;N(F728))</f>
        <v/>
      </c>
    </row>
    <row r="729" customFormat="false" ht="15" hidden="false" customHeight="false" outlineLevel="0" collapsed="false">
      <c r="A729" s="17"/>
      <c r="C729" s="18"/>
      <c r="D729" s="18"/>
      <c r="J729" s="19" t="str">
        <f aca="false">IF($A729="","",ROUND(MIN(D729,OldCeil)*DaysOld/DIM+MIN(D729,NewCeil)*DaysNew/DIM,0))</f>
        <v/>
      </c>
      <c r="K729" s="19" t="str">
        <f aca="false">IF($A729="","",IF(UPPER(H729)="Y",ROUND(D729,0),J729))</f>
        <v/>
      </c>
      <c r="L729" s="19" t="str">
        <f aca="false">IF($A729="","",IF(UPPER(G729)="N",0,J729))</f>
        <v/>
      </c>
      <c r="M729" s="19" t="str">
        <f aca="false">IF($A729="","",J729)</f>
        <v/>
      </c>
      <c r="N729" s="19" t="str">
        <f aca="false">IF($A729="","",ROUND(K729*EERate,0))</f>
        <v/>
      </c>
      <c r="O729" s="19" t="str">
        <f aca="false">IF($A729="","",ROUND(L729*EPSRate,0))</f>
        <v/>
      </c>
      <c r="P729" s="19" t="str">
        <f aca="false">IF($A729="","",N729-O729)</f>
        <v/>
      </c>
      <c r="Q729" s="11" t="str">
        <f aca="false">IF($A729="","",IF(LEN(TEXT($A729,"0"))&lt;&gt;12,"UAN not 12 digits",IF(TRIM(B729)="","Name missing",IF(N(E729)&gt;DIM,"NCP &gt; days in month",IF(AND(UPPER(G729)&lt;&gt;"Y",UPPER(G729)&lt;&gt;"N"),"EPS flag must be Y/N",IF(AND(UPPER(H729)&lt;&gt;"Y",UPPER(H729)&lt;&gt;"N"),"Full-wage flag must be Y/N",IF(K729&gt;ROUND(C729,0),"EPF wages &gt; Gross","OK")))))))</f>
        <v/>
      </c>
      <c r="R729" s="11" t="str">
        <f aca="false">IF($A729="","",TEXT($A729,"0")&amp;"#~#"&amp;UPPER(TRIM(B729))&amp;"#~#"&amp;ROUND(C729,0)&amp;"#~#"&amp;K729&amp;"#~#"&amp;L729&amp;"#~#"&amp;M729&amp;"#~#"&amp;N729&amp;"#~#"&amp;O729&amp;"#~#"&amp;P729&amp;"#~#"&amp;N(E729)&amp;"#~#"&amp;N(F729))</f>
        <v/>
      </c>
    </row>
    <row r="730" customFormat="false" ht="15" hidden="false" customHeight="false" outlineLevel="0" collapsed="false">
      <c r="A730" s="17"/>
      <c r="C730" s="18"/>
      <c r="D730" s="18"/>
      <c r="J730" s="19" t="str">
        <f aca="false">IF($A730="","",ROUND(MIN(D730,OldCeil)*DaysOld/DIM+MIN(D730,NewCeil)*DaysNew/DIM,0))</f>
        <v/>
      </c>
      <c r="K730" s="19" t="str">
        <f aca="false">IF($A730="","",IF(UPPER(H730)="Y",ROUND(D730,0),J730))</f>
        <v/>
      </c>
      <c r="L730" s="19" t="str">
        <f aca="false">IF($A730="","",IF(UPPER(G730)="N",0,J730))</f>
        <v/>
      </c>
      <c r="M730" s="19" t="str">
        <f aca="false">IF($A730="","",J730)</f>
        <v/>
      </c>
      <c r="N730" s="19" t="str">
        <f aca="false">IF($A730="","",ROUND(K730*EERate,0))</f>
        <v/>
      </c>
      <c r="O730" s="19" t="str">
        <f aca="false">IF($A730="","",ROUND(L730*EPSRate,0))</f>
        <v/>
      </c>
      <c r="P730" s="19" t="str">
        <f aca="false">IF($A730="","",N730-O730)</f>
        <v/>
      </c>
      <c r="Q730" s="11" t="str">
        <f aca="false">IF($A730="","",IF(LEN(TEXT($A730,"0"))&lt;&gt;12,"UAN not 12 digits",IF(TRIM(B730)="","Name missing",IF(N(E730)&gt;DIM,"NCP &gt; days in month",IF(AND(UPPER(G730)&lt;&gt;"Y",UPPER(G730)&lt;&gt;"N"),"EPS flag must be Y/N",IF(AND(UPPER(H730)&lt;&gt;"Y",UPPER(H730)&lt;&gt;"N"),"Full-wage flag must be Y/N",IF(K730&gt;ROUND(C730,0),"EPF wages &gt; Gross","OK")))))))</f>
        <v/>
      </c>
      <c r="R730" s="11" t="str">
        <f aca="false">IF($A730="","",TEXT($A730,"0")&amp;"#~#"&amp;UPPER(TRIM(B730))&amp;"#~#"&amp;ROUND(C730,0)&amp;"#~#"&amp;K730&amp;"#~#"&amp;L730&amp;"#~#"&amp;M730&amp;"#~#"&amp;N730&amp;"#~#"&amp;O730&amp;"#~#"&amp;P730&amp;"#~#"&amp;N(E730)&amp;"#~#"&amp;N(F730))</f>
        <v/>
      </c>
    </row>
    <row r="731" customFormat="false" ht="15" hidden="false" customHeight="false" outlineLevel="0" collapsed="false">
      <c r="A731" s="17"/>
      <c r="C731" s="18"/>
      <c r="D731" s="18"/>
      <c r="J731" s="19" t="str">
        <f aca="false">IF($A731="","",ROUND(MIN(D731,OldCeil)*DaysOld/DIM+MIN(D731,NewCeil)*DaysNew/DIM,0))</f>
        <v/>
      </c>
      <c r="K731" s="19" t="str">
        <f aca="false">IF($A731="","",IF(UPPER(H731)="Y",ROUND(D731,0),J731))</f>
        <v/>
      </c>
      <c r="L731" s="19" t="str">
        <f aca="false">IF($A731="","",IF(UPPER(G731)="N",0,J731))</f>
        <v/>
      </c>
      <c r="M731" s="19" t="str">
        <f aca="false">IF($A731="","",J731)</f>
        <v/>
      </c>
      <c r="N731" s="19" t="str">
        <f aca="false">IF($A731="","",ROUND(K731*EERate,0))</f>
        <v/>
      </c>
      <c r="O731" s="19" t="str">
        <f aca="false">IF($A731="","",ROUND(L731*EPSRate,0))</f>
        <v/>
      </c>
      <c r="P731" s="19" t="str">
        <f aca="false">IF($A731="","",N731-O731)</f>
        <v/>
      </c>
      <c r="Q731" s="11" t="str">
        <f aca="false">IF($A731="","",IF(LEN(TEXT($A731,"0"))&lt;&gt;12,"UAN not 12 digits",IF(TRIM(B731)="","Name missing",IF(N(E731)&gt;DIM,"NCP &gt; days in month",IF(AND(UPPER(G731)&lt;&gt;"Y",UPPER(G731)&lt;&gt;"N"),"EPS flag must be Y/N",IF(AND(UPPER(H731)&lt;&gt;"Y",UPPER(H731)&lt;&gt;"N"),"Full-wage flag must be Y/N",IF(K731&gt;ROUND(C731,0),"EPF wages &gt; Gross","OK")))))))</f>
        <v/>
      </c>
      <c r="R731" s="11" t="str">
        <f aca="false">IF($A731="","",TEXT($A731,"0")&amp;"#~#"&amp;UPPER(TRIM(B731))&amp;"#~#"&amp;ROUND(C731,0)&amp;"#~#"&amp;K731&amp;"#~#"&amp;L731&amp;"#~#"&amp;M731&amp;"#~#"&amp;N731&amp;"#~#"&amp;O731&amp;"#~#"&amp;P731&amp;"#~#"&amp;N(E731)&amp;"#~#"&amp;N(F731))</f>
        <v/>
      </c>
    </row>
    <row r="732" customFormat="false" ht="15" hidden="false" customHeight="false" outlineLevel="0" collapsed="false">
      <c r="A732" s="17"/>
      <c r="C732" s="18"/>
      <c r="D732" s="18"/>
      <c r="J732" s="19" t="str">
        <f aca="false">IF($A732="","",ROUND(MIN(D732,OldCeil)*DaysOld/DIM+MIN(D732,NewCeil)*DaysNew/DIM,0))</f>
        <v/>
      </c>
      <c r="K732" s="19" t="str">
        <f aca="false">IF($A732="","",IF(UPPER(H732)="Y",ROUND(D732,0),J732))</f>
        <v/>
      </c>
      <c r="L732" s="19" t="str">
        <f aca="false">IF($A732="","",IF(UPPER(G732)="N",0,J732))</f>
        <v/>
      </c>
      <c r="M732" s="19" t="str">
        <f aca="false">IF($A732="","",J732)</f>
        <v/>
      </c>
      <c r="N732" s="19" t="str">
        <f aca="false">IF($A732="","",ROUND(K732*EERate,0))</f>
        <v/>
      </c>
      <c r="O732" s="19" t="str">
        <f aca="false">IF($A732="","",ROUND(L732*EPSRate,0))</f>
        <v/>
      </c>
      <c r="P732" s="19" t="str">
        <f aca="false">IF($A732="","",N732-O732)</f>
        <v/>
      </c>
      <c r="Q732" s="11" t="str">
        <f aca="false">IF($A732="","",IF(LEN(TEXT($A732,"0"))&lt;&gt;12,"UAN not 12 digits",IF(TRIM(B732)="","Name missing",IF(N(E732)&gt;DIM,"NCP &gt; days in month",IF(AND(UPPER(G732)&lt;&gt;"Y",UPPER(G732)&lt;&gt;"N"),"EPS flag must be Y/N",IF(AND(UPPER(H732)&lt;&gt;"Y",UPPER(H732)&lt;&gt;"N"),"Full-wage flag must be Y/N",IF(K732&gt;ROUND(C732,0),"EPF wages &gt; Gross","OK")))))))</f>
        <v/>
      </c>
      <c r="R732" s="11" t="str">
        <f aca="false">IF($A732="","",TEXT($A732,"0")&amp;"#~#"&amp;UPPER(TRIM(B732))&amp;"#~#"&amp;ROUND(C732,0)&amp;"#~#"&amp;K732&amp;"#~#"&amp;L732&amp;"#~#"&amp;M732&amp;"#~#"&amp;N732&amp;"#~#"&amp;O732&amp;"#~#"&amp;P732&amp;"#~#"&amp;N(E732)&amp;"#~#"&amp;N(F732))</f>
        <v/>
      </c>
    </row>
    <row r="733" customFormat="false" ht="15" hidden="false" customHeight="false" outlineLevel="0" collapsed="false">
      <c r="A733" s="17"/>
      <c r="C733" s="18"/>
      <c r="D733" s="18"/>
      <c r="J733" s="19" t="str">
        <f aca="false">IF($A733="","",ROUND(MIN(D733,OldCeil)*DaysOld/DIM+MIN(D733,NewCeil)*DaysNew/DIM,0))</f>
        <v/>
      </c>
      <c r="K733" s="19" t="str">
        <f aca="false">IF($A733="","",IF(UPPER(H733)="Y",ROUND(D733,0),J733))</f>
        <v/>
      </c>
      <c r="L733" s="19" t="str">
        <f aca="false">IF($A733="","",IF(UPPER(G733)="N",0,J733))</f>
        <v/>
      </c>
      <c r="M733" s="19" t="str">
        <f aca="false">IF($A733="","",J733)</f>
        <v/>
      </c>
      <c r="N733" s="19" t="str">
        <f aca="false">IF($A733="","",ROUND(K733*EERate,0))</f>
        <v/>
      </c>
      <c r="O733" s="19" t="str">
        <f aca="false">IF($A733="","",ROUND(L733*EPSRate,0))</f>
        <v/>
      </c>
      <c r="P733" s="19" t="str">
        <f aca="false">IF($A733="","",N733-O733)</f>
        <v/>
      </c>
      <c r="Q733" s="11" t="str">
        <f aca="false">IF($A733="","",IF(LEN(TEXT($A733,"0"))&lt;&gt;12,"UAN not 12 digits",IF(TRIM(B733)="","Name missing",IF(N(E733)&gt;DIM,"NCP &gt; days in month",IF(AND(UPPER(G733)&lt;&gt;"Y",UPPER(G733)&lt;&gt;"N"),"EPS flag must be Y/N",IF(AND(UPPER(H733)&lt;&gt;"Y",UPPER(H733)&lt;&gt;"N"),"Full-wage flag must be Y/N",IF(K733&gt;ROUND(C733,0),"EPF wages &gt; Gross","OK")))))))</f>
        <v/>
      </c>
      <c r="R733" s="11" t="str">
        <f aca="false">IF($A733="","",TEXT($A733,"0")&amp;"#~#"&amp;UPPER(TRIM(B733))&amp;"#~#"&amp;ROUND(C733,0)&amp;"#~#"&amp;K733&amp;"#~#"&amp;L733&amp;"#~#"&amp;M733&amp;"#~#"&amp;N733&amp;"#~#"&amp;O733&amp;"#~#"&amp;P733&amp;"#~#"&amp;N(E733)&amp;"#~#"&amp;N(F733))</f>
        <v/>
      </c>
    </row>
    <row r="734" customFormat="false" ht="15" hidden="false" customHeight="false" outlineLevel="0" collapsed="false">
      <c r="A734" s="17"/>
      <c r="C734" s="18"/>
      <c r="D734" s="18"/>
      <c r="J734" s="19" t="str">
        <f aca="false">IF($A734="","",ROUND(MIN(D734,OldCeil)*DaysOld/DIM+MIN(D734,NewCeil)*DaysNew/DIM,0))</f>
        <v/>
      </c>
      <c r="K734" s="19" t="str">
        <f aca="false">IF($A734="","",IF(UPPER(H734)="Y",ROUND(D734,0),J734))</f>
        <v/>
      </c>
      <c r="L734" s="19" t="str">
        <f aca="false">IF($A734="","",IF(UPPER(G734)="N",0,J734))</f>
        <v/>
      </c>
      <c r="M734" s="19" t="str">
        <f aca="false">IF($A734="","",J734)</f>
        <v/>
      </c>
      <c r="N734" s="19" t="str">
        <f aca="false">IF($A734="","",ROUND(K734*EERate,0))</f>
        <v/>
      </c>
      <c r="O734" s="19" t="str">
        <f aca="false">IF($A734="","",ROUND(L734*EPSRate,0))</f>
        <v/>
      </c>
      <c r="P734" s="19" t="str">
        <f aca="false">IF($A734="","",N734-O734)</f>
        <v/>
      </c>
      <c r="Q734" s="11" t="str">
        <f aca="false">IF($A734="","",IF(LEN(TEXT($A734,"0"))&lt;&gt;12,"UAN not 12 digits",IF(TRIM(B734)="","Name missing",IF(N(E734)&gt;DIM,"NCP &gt; days in month",IF(AND(UPPER(G734)&lt;&gt;"Y",UPPER(G734)&lt;&gt;"N"),"EPS flag must be Y/N",IF(AND(UPPER(H734)&lt;&gt;"Y",UPPER(H734)&lt;&gt;"N"),"Full-wage flag must be Y/N",IF(K734&gt;ROUND(C734,0),"EPF wages &gt; Gross","OK")))))))</f>
        <v/>
      </c>
      <c r="R734" s="11" t="str">
        <f aca="false">IF($A734="","",TEXT($A734,"0")&amp;"#~#"&amp;UPPER(TRIM(B734))&amp;"#~#"&amp;ROUND(C734,0)&amp;"#~#"&amp;K734&amp;"#~#"&amp;L734&amp;"#~#"&amp;M734&amp;"#~#"&amp;N734&amp;"#~#"&amp;O734&amp;"#~#"&amp;P734&amp;"#~#"&amp;N(E734)&amp;"#~#"&amp;N(F734))</f>
        <v/>
      </c>
    </row>
    <row r="735" customFormat="false" ht="15" hidden="false" customHeight="false" outlineLevel="0" collapsed="false">
      <c r="A735" s="17"/>
      <c r="C735" s="18"/>
      <c r="D735" s="18"/>
      <c r="J735" s="19" t="str">
        <f aca="false">IF($A735="","",ROUND(MIN(D735,OldCeil)*DaysOld/DIM+MIN(D735,NewCeil)*DaysNew/DIM,0))</f>
        <v/>
      </c>
      <c r="K735" s="19" t="str">
        <f aca="false">IF($A735="","",IF(UPPER(H735)="Y",ROUND(D735,0),J735))</f>
        <v/>
      </c>
      <c r="L735" s="19" t="str">
        <f aca="false">IF($A735="","",IF(UPPER(G735)="N",0,J735))</f>
        <v/>
      </c>
      <c r="M735" s="19" t="str">
        <f aca="false">IF($A735="","",J735)</f>
        <v/>
      </c>
      <c r="N735" s="19" t="str">
        <f aca="false">IF($A735="","",ROUND(K735*EERate,0))</f>
        <v/>
      </c>
      <c r="O735" s="19" t="str">
        <f aca="false">IF($A735="","",ROUND(L735*EPSRate,0))</f>
        <v/>
      </c>
      <c r="P735" s="19" t="str">
        <f aca="false">IF($A735="","",N735-O735)</f>
        <v/>
      </c>
      <c r="Q735" s="11" t="str">
        <f aca="false">IF($A735="","",IF(LEN(TEXT($A735,"0"))&lt;&gt;12,"UAN not 12 digits",IF(TRIM(B735)="","Name missing",IF(N(E735)&gt;DIM,"NCP &gt; days in month",IF(AND(UPPER(G735)&lt;&gt;"Y",UPPER(G735)&lt;&gt;"N"),"EPS flag must be Y/N",IF(AND(UPPER(H735)&lt;&gt;"Y",UPPER(H735)&lt;&gt;"N"),"Full-wage flag must be Y/N",IF(K735&gt;ROUND(C735,0),"EPF wages &gt; Gross","OK")))))))</f>
        <v/>
      </c>
      <c r="R735" s="11" t="str">
        <f aca="false">IF($A735="","",TEXT($A735,"0")&amp;"#~#"&amp;UPPER(TRIM(B735))&amp;"#~#"&amp;ROUND(C735,0)&amp;"#~#"&amp;K735&amp;"#~#"&amp;L735&amp;"#~#"&amp;M735&amp;"#~#"&amp;N735&amp;"#~#"&amp;O735&amp;"#~#"&amp;P735&amp;"#~#"&amp;N(E735)&amp;"#~#"&amp;N(F735))</f>
        <v/>
      </c>
    </row>
    <row r="736" customFormat="false" ht="15" hidden="false" customHeight="false" outlineLevel="0" collapsed="false">
      <c r="A736" s="17"/>
      <c r="C736" s="18"/>
      <c r="D736" s="18"/>
      <c r="J736" s="19" t="str">
        <f aca="false">IF($A736="","",ROUND(MIN(D736,OldCeil)*DaysOld/DIM+MIN(D736,NewCeil)*DaysNew/DIM,0))</f>
        <v/>
      </c>
      <c r="K736" s="19" t="str">
        <f aca="false">IF($A736="","",IF(UPPER(H736)="Y",ROUND(D736,0),J736))</f>
        <v/>
      </c>
      <c r="L736" s="19" t="str">
        <f aca="false">IF($A736="","",IF(UPPER(G736)="N",0,J736))</f>
        <v/>
      </c>
      <c r="M736" s="19" t="str">
        <f aca="false">IF($A736="","",J736)</f>
        <v/>
      </c>
      <c r="N736" s="19" t="str">
        <f aca="false">IF($A736="","",ROUND(K736*EERate,0))</f>
        <v/>
      </c>
      <c r="O736" s="19" t="str">
        <f aca="false">IF($A736="","",ROUND(L736*EPSRate,0))</f>
        <v/>
      </c>
      <c r="P736" s="19" t="str">
        <f aca="false">IF($A736="","",N736-O736)</f>
        <v/>
      </c>
      <c r="Q736" s="11" t="str">
        <f aca="false">IF($A736="","",IF(LEN(TEXT($A736,"0"))&lt;&gt;12,"UAN not 12 digits",IF(TRIM(B736)="","Name missing",IF(N(E736)&gt;DIM,"NCP &gt; days in month",IF(AND(UPPER(G736)&lt;&gt;"Y",UPPER(G736)&lt;&gt;"N"),"EPS flag must be Y/N",IF(AND(UPPER(H736)&lt;&gt;"Y",UPPER(H736)&lt;&gt;"N"),"Full-wage flag must be Y/N",IF(K736&gt;ROUND(C736,0),"EPF wages &gt; Gross","OK")))))))</f>
        <v/>
      </c>
      <c r="R736" s="11" t="str">
        <f aca="false">IF($A736="","",TEXT($A736,"0")&amp;"#~#"&amp;UPPER(TRIM(B736))&amp;"#~#"&amp;ROUND(C736,0)&amp;"#~#"&amp;K736&amp;"#~#"&amp;L736&amp;"#~#"&amp;M736&amp;"#~#"&amp;N736&amp;"#~#"&amp;O736&amp;"#~#"&amp;P736&amp;"#~#"&amp;N(E736)&amp;"#~#"&amp;N(F736))</f>
        <v/>
      </c>
    </row>
    <row r="737" customFormat="false" ht="15" hidden="false" customHeight="false" outlineLevel="0" collapsed="false">
      <c r="A737" s="17"/>
      <c r="C737" s="18"/>
      <c r="D737" s="18"/>
      <c r="J737" s="19" t="str">
        <f aca="false">IF($A737="","",ROUND(MIN(D737,OldCeil)*DaysOld/DIM+MIN(D737,NewCeil)*DaysNew/DIM,0))</f>
        <v/>
      </c>
      <c r="K737" s="19" t="str">
        <f aca="false">IF($A737="","",IF(UPPER(H737)="Y",ROUND(D737,0),J737))</f>
        <v/>
      </c>
      <c r="L737" s="19" t="str">
        <f aca="false">IF($A737="","",IF(UPPER(G737)="N",0,J737))</f>
        <v/>
      </c>
      <c r="M737" s="19" t="str">
        <f aca="false">IF($A737="","",J737)</f>
        <v/>
      </c>
      <c r="N737" s="19" t="str">
        <f aca="false">IF($A737="","",ROUND(K737*EERate,0))</f>
        <v/>
      </c>
      <c r="O737" s="19" t="str">
        <f aca="false">IF($A737="","",ROUND(L737*EPSRate,0))</f>
        <v/>
      </c>
      <c r="P737" s="19" t="str">
        <f aca="false">IF($A737="","",N737-O737)</f>
        <v/>
      </c>
      <c r="Q737" s="11" t="str">
        <f aca="false">IF($A737="","",IF(LEN(TEXT($A737,"0"))&lt;&gt;12,"UAN not 12 digits",IF(TRIM(B737)="","Name missing",IF(N(E737)&gt;DIM,"NCP &gt; days in month",IF(AND(UPPER(G737)&lt;&gt;"Y",UPPER(G737)&lt;&gt;"N"),"EPS flag must be Y/N",IF(AND(UPPER(H737)&lt;&gt;"Y",UPPER(H737)&lt;&gt;"N"),"Full-wage flag must be Y/N",IF(K737&gt;ROUND(C737,0),"EPF wages &gt; Gross","OK")))))))</f>
        <v/>
      </c>
      <c r="R737" s="11" t="str">
        <f aca="false">IF($A737="","",TEXT($A737,"0")&amp;"#~#"&amp;UPPER(TRIM(B737))&amp;"#~#"&amp;ROUND(C737,0)&amp;"#~#"&amp;K737&amp;"#~#"&amp;L737&amp;"#~#"&amp;M737&amp;"#~#"&amp;N737&amp;"#~#"&amp;O737&amp;"#~#"&amp;P737&amp;"#~#"&amp;N(E737)&amp;"#~#"&amp;N(F737))</f>
        <v/>
      </c>
    </row>
    <row r="738" customFormat="false" ht="15" hidden="false" customHeight="false" outlineLevel="0" collapsed="false">
      <c r="A738" s="17"/>
      <c r="C738" s="18"/>
      <c r="D738" s="18"/>
      <c r="J738" s="19" t="str">
        <f aca="false">IF($A738="","",ROUND(MIN(D738,OldCeil)*DaysOld/DIM+MIN(D738,NewCeil)*DaysNew/DIM,0))</f>
        <v/>
      </c>
      <c r="K738" s="19" t="str">
        <f aca="false">IF($A738="","",IF(UPPER(H738)="Y",ROUND(D738,0),J738))</f>
        <v/>
      </c>
      <c r="L738" s="19" t="str">
        <f aca="false">IF($A738="","",IF(UPPER(G738)="N",0,J738))</f>
        <v/>
      </c>
      <c r="M738" s="19" t="str">
        <f aca="false">IF($A738="","",J738)</f>
        <v/>
      </c>
      <c r="N738" s="19" t="str">
        <f aca="false">IF($A738="","",ROUND(K738*EERate,0))</f>
        <v/>
      </c>
      <c r="O738" s="19" t="str">
        <f aca="false">IF($A738="","",ROUND(L738*EPSRate,0))</f>
        <v/>
      </c>
      <c r="P738" s="19" t="str">
        <f aca="false">IF($A738="","",N738-O738)</f>
        <v/>
      </c>
      <c r="Q738" s="11" t="str">
        <f aca="false">IF($A738="","",IF(LEN(TEXT($A738,"0"))&lt;&gt;12,"UAN not 12 digits",IF(TRIM(B738)="","Name missing",IF(N(E738)&gt;DIM,"NCP &gt; days in month",IF(AND(UPPER(G738)&lt;&gt;"Y",UPPER(G738)&lt;&gt;"N"),"EPS flag must be Y/N",IF(AND(UPPER(H738)&lt;&gt;"Y",UPPER(H738)&lt;&gt;"N"),"Full-wage flag must be Y/N",IF(K738&gt;ROUND(C738,0),"EPF wages &gt; Gross","OK")))))))</f>
        <v/>
      </c>
      <c r="R738" s="11" t="str">
        <f aca="false">IF($A738="","",TEXT($A738,"0")&amp;"#~#"&amp;UPPER(TRIM(B738))&amp;"#~#"&amp;ROUND(C738,0)&amp;"#~#"&amp;K738&amp;"#~#"&amp;L738&amp;"#~#"&amp;M738&amp;"#~#"&amp;N738&amp;"#~#"&amp;O738&amp;"#~#"&amp;P738&amp;"#~#"&amp;N(E738)&amp;"#~#"&amp;N(F738))</f>
        <v/>
      </c>
    </row>
    <row r="739" customFormat="false" ht="15" hidden="false" customHeight="false" outlineLevel="0" collapsed="false">
      <c r="A739" s="17"/>
      <c r="C739" s="18"/>
      <c r="D739" s="18"/>
      <c r="J739" s="19" t="str">
        <f aca="false">IF($A739="","",ROUND(MIN(D739,OldCeil)*DaysOld/DIM+MIN(D739,NewCeil)*DaysNew/DIM,0))</f>
        <v/>
      </c>
      <c r="K739" s="19" t="str">
        <f aca="false">IF($A739="","",IF(UPPER(H739)="Y",ROUND(D739,0),J739))</f>
        <v/>
      </c>
      <c r="L739" s="19" t="str">
        <f aca="false">IF($A739="","",IF(UPPER(G739)="N",0,J739))</f>
        <v/>
      </c>
      <c r="M739" s="19" t="str">
        <f aca="false">IF($A739="","",J739)</f>
        <v/>
      </c>
      <c r="N739" s="19" t="str">
        <f aca="false">IF($A739="","",ROUND(K739*EERate,0))</f>
        <v/>
      </c>
      <c r="O739" s="19" t="str">
        <f aca="false">IF($A739="","",ROUND(L739*EPSRate,0))</f>
        <v/>
      </c>
      <c r="P739" s="19" t="str">
        <f aca="false">IF($A739="","",N739-O739)</f>
        <v/>
      </c>
      <c r="Q739" s="11" t="str">
        <f aca="false">IF($A739="","",IF(LEN(TEXT($A739,"0"))&lt;&gt;12,"UAN not 12 digits",IF(TRIM(B739)="","Name missing",IF(N(E739)&gt;DIM,"NCP &gt; days in month",IF(AND(UPPER(G739)&lt;&gt;"Y",UPPER(G739)&lt;&gt;"N"),"EPS flag must be Y/N",IF(AND(UPPER(H739)&lt;&gt;"Y",UPPER(H739)&lt;&gt;"N"),"Full-wage flag must be Y/N",IF(K739&gt;ROUND(C739,0),"EPF wages &gt; Gross","OK")))))))</f>
        <v/>
      </c>
      <c r="R739" s="11" t="str">
        <f aca="false">IF($A739="","",TEXT($A739,"0")&amp;"#~#"&amp;UPPER(TRIM(B739))&amp;"#~#"&amp;ROUND(C739,0)&amp;"#~#"&amp;K739&amp;"#~#"&amp;L739&amp;"#~#"&amp;M739&amp;"#~#"&amp;N739&amp;"#~#"&amp;O739&amp;"#~#"&amp;P739&amp;"#~#"&amp;N(E739)&amp;"#~#"&amp;N(F739))</f>
        <v/>
      </c>
    </row>
    <row r="740" customFormat="false" ht="15" hidden="false" customHeight="false" outlineLevel="0" collapsed="false">
      <c r="A740" s="17"/>
      <c r="C740" s="18"/>
      <c r="D740" s="18"/>
      <c r="J740" s="19" t="str">
        <f aca="false">IF($A740="","",ROUND(MIN(D740,OldCeil)*DaysOld/DIM+MIN(D740,NewCeil)*DaysNew/DIM,0))</f>
        <v/>
      </c>
      <c r="K740" s="19" t="str">
        <f aca="false">IF($A740="","",IF(UPPER(H740)="Y",ROUND(D740,0),J740))</f>
        <v/>
      </c>
      <c r="L740" s="19" t="str">
        <f aca="false">IF($A740="","",IF(UPPER(G740)="N",0,J740))</f>
        <v/>
      </c>
      <c r="M740" s="19" t="str">
        <f aca="false">IF($A740="","",J740)</f>
        <v/>
      </c>
      <c r="N740" s="19" t="str">
        <f aca="false">IF($A740="","",ROUND(K740*EERate,0))</f>
        <v/>
      </c>
      <c r="O740" s="19" t="str">
        <f aca="false">IF($A740="","",ROUND(L740*EPSRate,0))</f>
        <v/>
      </c>
      <c r="P740" s="19" t="str">
        <f aca="false">IF($A740="","",N740-O740)</f>
        <v/>
      </c>
      <c r="Q740" s="11" t="str">
        <f aca="false">IF($A740="","",IF(LEN(TEXT($A740,"0"))&lt;&gt;12,"UAN not 12 digits",IF(TRIM(B740)="","Name missing",IF(N(E740)&gt;DIM,"NCP &gt; days in month",IF(AND(UPPER(G740)&lt;&gt;"Y",UPPER(G740)&lt;&gt;"N"),"EPS flag must be Y/N",IF(AND(UPPER(H740)&lt;&gt;"Y",UPPER(H740)&lt;&gt;"N"),"Full-wage flag must be Y/N",IF(K740&gt;ROUND(C740,0),"EPF wages &gt; Gross","OK")))))))</f>
        <v/>
      </c>
      <c r="R740" s="11" t="str">
        <f aca="false">IF($A740="","",TEXT($A740,"0")&amp;"#~#"&amp;UPPER(TRIM(B740))&amp;"#~#"&amp;ROUND(C740,0)&amp;"#~#"&amp;K740&amp;"#~#"&amp;L740&amp;"#~#"&amp;M740&amp;"#~#"&amp;N740&amp;"#~#"&amp;O740&amp;"#~#"&amp;P740&amp;"#~#"&amp;N(E740)&amp;"#~#"&amp;N(F740))</f>
        <v/>
      </c>
    </row>
    <row r="741" customFormat="false" ht="15" hidden="false" customHeight="false" outlineLevel="0" collapsed="false">
      <c r="A741" s="17"/>
      <c r="C741" s="18"/>
      <c r="D741" s="18"/>
      <c r="J741" s="19" t="str">
        <f aca="false">IF($A741="","",ROUND(MIN(D741,OldCeil)*DaysOld/DIM+MIN(D741,NewCeil)*DaysNew/DIM,0))</f>
        <v/>
      </c>
      <c r="K741" s="19" t="str">
        <f aca="false">IF($A741="","",IF(UPPER(H741)="Y",ROUND(D741,0),J741))</f>
        <v/>
      </c>
      <c r="L741" s="19" t="str">
        <f aca="false">IF($A741="","",IF(UPPER(G741)="N",0,J741))</f>
        <v/>
      </c>
      <c r="M741" s="19" t="str">
        <f aca="false">IF($A741="","",J741)</f>
        <v/>
      </c>
      <c r="N741" s="19" t="str">
        <f aca="false">IF($A741="","",ROUND(K741*EERate,0))</f>
        <v/>
      </c>
      <c r="O741" s="19" t="str">
        <f aca="false">IF($A741="","",ROUND(L741*EPSRate,0))</f>
        <v/>
      </c>
      <c r="P741" s="19" t="str">
        <f aca="false">IF($A741="","",N741-O741)</f>
        <v/>
      </c>
      <c r="Q741" s="11" t="str">
        <f aca="false">IF($A741="","",IF(LEN(TEXT($A741,"0"))&lt;&gt;12,"UAN not 12 digits",IF(TRIM(B741)="","Name missing",IF(N(E741)&gt;DIM,"NCP &gt; days in month",IF(AND(UPPER(G741)&lt;&gt;"Y",UPPER(G741)&lt;&gt;"N"),"EPS flag must be Y/N",IF(AND(UPPER(H741)&lt;&gt;"Y",UPPER(H741)&lt;&gt;"N"),"Full-wage flag must be Y/N",IF(K741&gt;ROUND(C741,0),"EPF wages &gt; Gross","OK")))))))</f>
        <v/>
      </c>
      <c r="R741" s="11" t="str">
        <f aca="false">IF($A741="","",TEXT($A741,"0")&amp;"#~#"&amp;UPPER(TRIM(B741))&amp;"#~#"&amp;ROUND(C741,0)&amp;"#~#"&amp;K741&amp;"#~#"&amp;L741&amp;"#~#"&amp;M741&amp;"#~#"&amp;N741&amp;"#~#"&amp;O741&amp;"#~#"&amp;P741&amp;"#~#"&amp;N(E741)&amp;"#~#"&amp;N(F741))</f>
        <v/>
      </c>
    </row>
    <row r="742" customFormat="false" ht="15" hidden="false" customHeight="false" outlineLevel="0" collapsed="false">
      <c r="A742" s="17"/>
      <c r="C742" s="18"/>
      <c r="D742" s="18"/>
      <c r="J742" s="19" t="str">
        <f aca="false">IF($A742="","",ROUND(MIN(D742,OldCeil)*DaysOld/DIM+MIN(D742,NewCeil)*DaysNew/DIM,0))</f>
        <v/>
      </c>
      <c r="K742" s="19" t="str">
        <f aca="false">IF($A742="","",IF(UPPER(H742)="Y",ROUND(D742,0),J742))</f>
        <v/>
      </c>
      <c r="L742" s="19" t="str">
        <f aca="false">IF($A742="","",IF(UPPER(G742)="N",0,J742))</f>
        <v/>
      </c>
      <c r="M742" s="19" t="str">
        <f aca="false">IF($A742="","",J742)</f>
        <v/>
      </c>
      <c r="N742" s="19" t="str">
        <f aca="false">IF($A742="","",ROUND(K742*EERate,0))</f>
        <v/>
      </c>
      <c r="O742" s="19" t="str">
        <f aca="false">IF($A742="","",ROUND(L742*EPSRate,0))</f>
        <v/>
      </c>
      <c r="P742" s="19" t="str">
        <f aca="false">IF($A742="","",N742-O742)</f>
        <v/>
      </c>
      <c r="Q742" s="11" t="str">
        <f aca="false">IF($A742="","",IF(LEN(TEXT($A742,"0"))&lt;&gt;12,"UAN not 12 digits",IF(TRIM(B742)="","Name missing",IF(N(E742)&gt;DIM,"NCP &gt; days in month",IF(AND(UPPER(G742)&lt;&gt;"Y",UPPER(G742)&lt;&gt;"N"),"EPS flag must be Y/N",IF(AND(UPPER(H742)&lt;&gt;"Y",UPPER(H742)&lt;&gt;"N"),"Full-wage flag must be Y/N",IF(K742&gt;ROUND(C742,0),"EPF wages &gt; Gross","OK")))))))</f>
        <v/>
      </c>
      <c r="R742" s="11" t="str">
        <f aca="false">IF($A742="","",TEXT($A742,"0")&amp;"#~#"&amp;UPPER(TRIM(B742))&amp;"#~#"&amp;ROUND(C742,0)&amp;"#~#"&amp;K742&amp;"#~#"&amp;L742&amp;"#~#"&amp;M742&amp;"#~#"&amp;N742&amp;"#~#"&amp;O742&amp;"#~#"&amp;P742&amp;"#~#"&amp;N(E742)&amp;"#~#"&amp;N(F742))</f>
        <v/>
      </c>
    </row>
    <row r="743" customFormat="false" ht="15" hidden="false" customHeight="false" outlineLevel="0" collapsed="false">
      <c r="A743" s="17"/>
      <c r="C743" s="18"/>
      <c r="D743" s="18"/>
      <c r="J743" s="19" t="str">
        <f aca="false">IF($A743="","",ROUND(MIN(D743,OldCeil)*DaysOld/DIM+MIN(D743,NewCeil)*DaysNew/DIM,0))</f>
        <v/>
      </c>
      <c r="K743" s="19" t="str">
        <f aca="false">IF($A743="","",IF(UPPER(H743)="Y",ROUND(D743,0),J743))</f>
        <v/>
      </c>
      <c r="L743" s="19" t="str">
        <f aca="false">IF($A743="","",IF(UPPER(G743)="N",0,J743))</f>
        <v/>
      </c>
      <c r="M743" s="19" t="str">
        <f aca="false">IF($A743="","",J743)</f>
        <v/>
      </c>
      <c r="N743" s="19" t="str">
        <f aca="false">IF($A743="","",ROUND(K743*EERate,0))</f>
        <v/>
      </c>
      <c r="O743" s="19" t="str">
        <f aca="false">IF($A743="","",ROUND(L743*EPSRate,0))</f>
        <v/>
      </c>
      <c r="P743" s="19" t="str">
        <f aca="false">IF($A743="","",N743-O743)</f>
        <v/>
      </c>
      <c r="Q743" s="11" t="str">
        <f aca="false">IF($A743="","",IF(LEN(TEXT($A743,"0"))&lt;&gt;12,"UAN not 12 digits",IF(TRIM(B743)="","Name missing",IF(N(E743)&gt;DIM,"NCP &gt; days in month",IF(AND(UPPER(G743)&lt;&gt;"Y",UPPER(G743)&lt;&gt;"N"),"EPS flag must be Y/N",IF(AND(UPPER(H743)&lt;&gt;"Y",UPPER(H743)&lt;&gt;"N"),"Full-wage flag must be Y/N",IF(K743&gt;ROUND(C743,0),"EPF wages &gt; Gross","OK")))))))</f>
        <v/>
      </c>
      <c r="R743" s="11" t="str">
        <f aca="false">IF($A743="","",TEXT($A743,"0")&amp;"#~#"&amp;UPPER(TRIM(B743))&amp;"#~#"&amp;ROUND(C743,0)&amp;"#~#"&amp;K743&amp;"#~#"&amp;L743&amp;"#~#"&amp;M743&amp;"#~#"&amp;N743&amp;"#~#"&amp;O743&amp;"#~#"&amp;P743&amp;"#~#"&amp;N(E743)&amp;"#~#"&amp;N(F743))</f>
        <v/>
      </c>
    </row>
    <row r="744" customFormat="false" ht="15" hidden="false" customHeight="false" outlineLevel="0" collapsed="false">
      <c r="A744" s="17"/>
      <c r="C744" s="18"/>
      <c r="D744" s="18"/>
      <c r="J744" s="19" t="str">
        <f aca="false">IF($A744="","",ROUND(MIN(D744,OldCeil)*DaysOld/DIM+MIN(D744,NewCeil)*DaysNew/DIM,0))</f>
        <v/>
      </c>
      <c r="K744" s="19" t="str">
        <f aca="false">IF($A744="","",IF(UPPER(H744)="Y",ROUND(D744,0),J744))</f>
        <v/>
      </c>
      <c r="L744" s="19" t="str">
        <f aca="false">IF($A744="","",IF(UPPER(G744)="N",0,J744))</f>
        <v/>
      </c>
      <c r="M744" s="19" t="str">
        <f aca="false">IF($A744="","",J744)</f>
        <v/>
      </c>
      <c r="N744" s="19" t="str">
        <f aca="false">IF($A744="","",ROUND(K744*EERate,0))</f>
        <v/>
      </c>
      <c r="O744" s="19" t="str">
        <f aca="false">IF($A744="","",ROUND(L744*EPSRate,0))</f>
        <v/>
      </c>
      <c r="P744" s="19" t="str">
        <f aca="false">IF($A744="","",N744-O744)</f>
        <v/>
      </c>
      <c r="Q744" s="11" t="str">
        <f aca="false">IF($A744="","",IF(LEN(TEXT($A744,"0"))&lt;&gt;12,"UAN not 12 digits",IF(TRIM(B744)="","Name missing",IF(N(E744)&gt;DIM,"NCP &gt; days in month",IF(AND(UPPER(G744)&lt;&gt;"Y",UPPER(G744)&lt;&gt;"N"),"EPS flag must be Y/N",IF(AND(UPPER(H744)&lt;&gt;"Y",UPPER(H744)&lt;&gt;"N"),"Full-wage flag must be Y/N",IF(K744&gt;ROUND(C744,0),"EPF wages &gt; Gross","OK")))))))</f>
        <v/>
      </c>
      <c r="R744" s="11" t="str">
        <f aca="false">IF($A744="","",TEXT($A744,"0")&amp;"#~#"&amp;UPPER(TRIM(B744))&amp;"#~#"&amp;ROUND(C744,0)&amp;"#~#"&amp;K744&amp;"#~#"&amp;L744&amp;"#~#"&amp;M744&amp;"#~#"&amp;N744&amp;"#~#"&amp;O744&amp;"#~#"&amp;P744&amp;"#~#"&amp;N(E744)&amp;"#~#"&amp;N(F744))</f>
        <v/>
      </c>
    </row>
    <row r="745" customFormat="false" ht="15" hidden="false" customHeight="false" outlineLevel="0" collapsed="false">
      <c r="A745" s="17"/>
      <c r="C745" s="18"/>
      <c r="D745" s="18"/>
      <c r="J745" s="19" t="str">
        <f aca="false">IF($A745="","",ROUND(MIN(D745,OldCeil)*DaysOld/DIM+MIN(D745,NewCeil)*DaysNew/DIM,0))</f>
        <v/>
      </c>
      <c r="K745" s="19" t="str">
        <f aca="false">IF($A745="","",IF(UPPER(H745)="Y",ROUND(D745,0),J745))</f>
        <v/>
      </c>
      <c r="L745" s="19" t="str">
        <f aca="false">IF($A745="","",IF(UPPER(G745)="N",0,J745))</f>
        <v/>
      </c>
      <c r="M745" s="19" t="str">
        <f aca="false">IF($A745="","",J745)</f>
        <v/>
      </c>
      <c r="N745" s="19" t="str">
        <f aca="false">IF($A745="","",ROUND(K745*EERate,0))</f>
        <v/>
      </c>
      <c r="O745" s="19" t="str">
        <f aca="false">IF($A745="","",ROUND(L745*EPSRate,0))</f>
        <v/>
      </c>
      <c r="P745" s="19" t="str">
        <f aca="false">IF($A745="","",N745-O745)</f>
        <v/>
      </c>
      <c r="Q745" s="11" t="str">
        <f aca="false">IF($A745="","",IF(LEN(TEXT($A745,"0"))&lt;&gt;12,"UAN not 12 digits",IF(TRIM(B745)="","Name missing",IF(N(E745)&gt;DIM,"NCP &gt; days in month",IF(AND(UPPER(G745)&lt;&gt;"Y",UPPER(G745)&lt;&gt;"N"),"EPS flag must be Y/N",IF(AND(UPPER(H745)&lt;&gt;"Y",UPPER(H745)&lt;&gt;"N"),"Full-wage flag must be Y/N",IF(K745&gt;ROUND(C745,0),"EPF wages &gt; Gross","OK")))))))</f>
        <v/>
      </c>
      <c r="R745" s="11" t="str">
        <f aca="false">IF($A745="","",TEXT($A745,"0")&amp;"#~#"&amp;UPPER(TRIM(B745))&amp;"#~#"&amp;ROUND(C745,0)&amp;"#~#"&amp;K745&amp;"#~#"&amp;L745&amp;"#~#"&amp;M745&amp;"#~#"&amp;N745&amp;"#~#"&amp;O745&amp;"#~#"&amp;P745&amp;"#~#"&amp;N(E745)&amp;"#~#"&amp;N(F745))</f>
        <v/>
      </c>
    </row>
    <row r="746" customFormat="false" ht="15" hidden="false" customHeight="false" outlineLevel="0" collapsed="false">
      <c r="A746" s="17"/>
      <c r="C746" s="18"/>
      <c r="D746" s="18"/>
      <c r="J746" s="19" t="str">
        <f aca="false">IF($A746="","",ROUND(MIN(D746,OldCeil)*DaysOld/DIM+MIN(D746,NewCeil)*DaysNew/DIM,0))</f>
        <v/>
      </c>
      <c r="K746" s="19" t="str">
        <f aca="false">IF($A746="","",IF(UPPER(H746)="Y",ROUND(D746,0),J746))</f>
        <v/>
      </c>
      <c r="L746" s="19" t="str">
        <f aca="false">IF($A746="","",IF(UPPER(G746)="N",0,J746))</f>
        <v/>
      </c>
      <c r="M746" s="19" t="str">
        <f aca="false">IF($A746="","",J746)</f>
        <v/>
      </c>
      <c r="N746" s="19" t="str">
        <f aca="false">IF($A746="","",ROUND(K746*EERate,0))</f>
        <v/>
      </c>
      <c r="O746" s="19" t="str">
        <f aca="false">IF($A746="","",ROUND(L746*EPSRate,0))</f>
        <v/>
      </c>
      <c r="P746" s="19" t="str">
        <f aca="false">IF($A746="","",N746-O746)</f>
        <v/>
      </c>
      <c r="Q746" s="11" t="str">
        <f aca="false">IF($A746="","",IF(LEN(TEXT($A746,"0"))&lt;&gt;12,"UAN not 12 digits",IF(TRIM(B746)="","Name missing",IF(N(E746)&gt;DIM,"NCP &gt; days in month",IF(AND(UPPER(G746)&lt;&gt;"Y",UPPER(G746)&lt;&gt;"N"),"EPS flag must be Y/N",IF(AND(UPPER(H746)&lt;&gt;"Y",UPPER(H746)&lt;&gt;"N"),"Full-wage flag must be Y/N",IF(K746&gt;ROUND(C746,0),"EPF wages &gt; Gross","OK")))))))</f>
        <v/>
      </c>
      <c r="R746" s="11" t="str">
        <f aca="false">IF($A746="","",TEXT($A746,"0")&amp;"#~#"&amp;UPPER(TRIM(B746))&amp;"#~#"&amp;ROUND(C746,0)&amp;"#~#"&amp;K746&amp;"#~#"&amp;L746&amp;"#~#"&amp;M746&amp;"#~#"&amp;N746&amp;"#~#"&amp;O746&amp;"#~#"&amp;P746&amp;"#~#"&amp;N(E746)&amp;"#~#"&amp;N(F746))</f>
        <v/>
      </c>
    </row>
    <row r="747" customFormat="false" ht="15" hidden="false" customHeight="false" outlineLevel="0" collapsed="false">
      <c r="A747" s="17"/>
      <c r="C747" s="18"/>
      <c r="D747" s="18"/>
      <c r="J747" s="19" t="str">
        <f aca="false">IF($A747="","",ROUND(MIN(D747,OldCeil)*DaysOld/DIM+MIN(D747,NewCeil)*DaysNew/DIM,0))</f>
        <v/>
      </c>
      <c r="K747" s="19" t="str">
        <f aca="false">IF($A747="","",IF(UPPER(H747)="Y",ROUND(D747,0),J747))</f>
        <v/>
      </c>
      <c r="L747" s="19" t="str">
        <f aca="false">IF($A747="","",IF(UPPER(G747)="N",0,J747))</f>
        <v/>
      </c>
      <c r="M747" s="19" t="str">
        <f aca="false">IF($A747="","",J747)</f>
        <v/>
      </c>
      <c r="N747" s="19" t="str">
        <f aca="false">IF($A747="","",ROUND(K747*EERate,0))</f>
        <v/>
      </c>
      <c r="O747" s="19" t="str">
        <f aca="false">IF($A747="","",ROUND(L747*EPSRate,0))</f>
        <v/>
      </c>
      <c r="P747" s="19" t="str">
        <f aca="false">IF($A747="","",N747-O747)</f>
        <v/>
      </c>
      <c r="Q747" s="11" t="str">
        <f aca="false">IF($A747="","",IF(LEN(TEXT($A747,"0"))&lt;&gt;12,"UAN not 12 digits",IF(TRIM(B747)="","Name missing",IF(N(E747)&gt;DIM,"NCP &gt; days in month",IF(AND(UPPER(G747)&lt;&gt;"Y",UPPER(G747)&lt;&gt;"N"),"EPS flag must be Y/N",IF(AND(UPPER(H747)&lt;&gt;"Y",UPPER(H747)&lt;&gt;"N"),"Full-wage flag must be Y/N",IF(K747&gt;ROUND(C747,0),"EPF wages &gt; Gross","OK")))))))</f>
        <v/>
      </c>
      <c r="R747" s="11" t="str">
        <f aca="false">IF($A747="","",TEXT($A747,"0")&amp;"#~#"&amp;UPPER(TRIM(B747))&amp;"#~#"&amp;ROUND(C747,0)&amp;"#~#"&amp;K747&amp;"#~#"&amp;L747&amp;"#~#"&amp;M747&amp;"#~#"&amp;N747&amp;"#~#"&amp;O747&amp;"#~#"&amp;P747&amp;"#~#"&amp;N(E747)&amp;"#~#"&amp;N(F747))</f>
        <v/>
      </c>
    </row>
    <row r="748" customFormat="false" ht="15" hidden="false" customHeight="false" outlineLevel="0" collapsed="false">
      <c r="A748" s="17"/>
      <c r="C748" s="18"/>
      <c r="D748" s="18"/>
      <c r="J748" s="19" t="str">
        <f aca="false">IF($A748="","",ROUND(MIN(D748,OldCeil)*DaysOld/DIM+MIN(D748,NewCeil)*DaysNew/DIM,0))</f>
        <v/>
      </c>
      <c r="K748" s="19" t="str">
        <f aca="false">IF($A748="","",IF(UPPER(H748)="Y",ROUND(D748,0),J748))</f>
        <v/>
      </c>
      <c r="L748" s="19" t="str">
        <f aca="false">IF($A748="","",IF(UPPER(G748)="N",0,J748))</f>
        <v/>
      </c>
      <c r="M748" s="19" t="str">
        <f aca="false">IF($A748="","",J748)</f>
        <v/>
      </c>
      <c r="N748" s="19" t="str">
        <f aca="false">IF($A748="","",ROUND(K748*EERate,0))</f>
        <v/>
      </c>
      <c r="O748" s="19" t="str">
        <f aca="false">IF($A748="","",ROUND(L748*EPSRate,0))</f>
        <v/>
      </c>
      <c r="P748" s="19" t="str">
        <f aca="false">IF($A748="","",N748-O748)</f>
        <v/>
      </c>
      <c r="Q748" s="11" t="str">
        <f aca="false">IF($A748="","",IF(LEN(TEXT($A748,"0"))&lt;&gt;12,"UAN not 12 digits",IF(TRIM(B748)="","Name missing",IF(N(E748)&gt;DIM,"NCP &gt; days in month",IF(AND(UPPER(G748)&lt;&gt;"Y",UPPER(G748)&lt;&gt;"N"),"EPS flag must be Y/N",IF(AND(UPPER(H748)&lt;&gt;"Y",UPPER(H748)&lt;&gt;"N"),"Full-wage flag must be Y/N",IF(K748&gt;ROUND(C748,0),"EPF wages &gt; Gross","OK")))))))</f>
        <v/>
      </c>
      <c r="R748" s="11" t="str">
        <f aca="false">IF($A748="","",TEXT($A748,"0")&amp;"#~#"&amp;UPPER(TRIM(B748))&amp;"#~#"&amp;ROUND(C748,0)&amp;"#~#"&amp;K748&amp;"#~#"&amp;L748&amp;"#~#"&amp;M748&amp;"#~#"&amp;N748&amp;"#~#"&amp;O748&amp;"#~#"&amp;P748&amp;"#~#"&amp;N(E748)&amp;"#~#"&amp;N(F748))</f>
        <v/>
      </c>
    </row>
    <row r="749" customFormat="false" ht="15" hidden="false" customHeight="false" outlineLevel="0" collapsed="false">
      <c r="A749" s="17"/>
      <c r="C749" s="18"/>
      <c r="D749" s="18"/>
      <c r="J749" s="19" t="str">
        <f aca="false">IF($A749="","",ROUND(MIN(D749,OldCeil)*DaysOld/DIM+MIN(D749,NewCeil)*DaysNew/DIM,0))</f>
        <v/>
      </c>
      <c r="K749" s="19" t="str">
        <f aca="false">IF($A749="","",IF(UPPER(H749)="Y",ROUND(D749,0),J749))</f>
        <v/>
      </c>
      <c r="L749" s="19" t="str">
        <f aca="false">IF($A749="","",IF(UPPER(G749)="N",0,J749))</f>
        <v/>
      </c>
      <c r="M749" s="19" t="str">
        <f aca="false">IF($A749="","",J749)</f>
        <v/>
      </c>
      <c r="N749" s="19" t="str">
        <f aca="false">IF($A749="","",ROUND(K749*EERate,0))</f>
        <v/>
      </c>
      <c r="O749" s="19" t="str">
        <f aca="false">IF($A749="","",ROUND(L749*EPSRate,0))</f>
        <v/>
      </c>
      <c r="P749" s="19" t="str">
        <f aca="false">IF($A749="","",N749-O749)</f>
        <v/>
      </c>
      <c r="Q749" s="11" t="str">
        <f aca="false">IF($A749="","",IF(LEN(TEXT($A749,"0"))&lt;&gt;12,"UAN not 12 digits",IF(TRIM(B749)="","Name missing",IF(N(E749)&gt;DIM,"NCP &gt; days in month",IF(AND(UPPER(G749)&lt;&gt;"Y",UPPER(G749)&lt;&gt;"N"),"EPS flag must be Y/N",IF(AND(UPPER(H749)&lt;&gt;"Y",UPPER(H749)&lt;&gt;"N"),"Full-wage flag must be Y/N",IF(K749&gt;ROUND(C749,0),"EPF wages &gt; Gross","OK")))))))</f>
        <v/>
      </c>
      <c r="R749" s="11" t="str">
        <f aca="false">IF($A749="","",TEXT($A749,"0")&amp;"#~#"&amp;UPPER(TRIM(B749))&amp;"#~#"&amp;ROUND(C749,0)&amp;"#~#"&amp;K749&amp;"#~#"&amp;L749&amp;"#~#"&amp;M749&amp;"#~#"&amp;N749&amp;"#~#"&amp;O749&amp;"#~#"&amp;P749&amp;"#~#"&amp;N(E749)&amp;"#~#"&amp;N(F749))</f>
        <v/>
      </c>
    </row>
    <row r="750" customFormat="false" ht="15" hidden="false" customHeight="false" outlineLevel="0" collapsed="false">
      <c r="A750" s="17"/>
      <c r="C750" s="18"/>
      <c r="D750" s="18"/>
      <c r="J750" s="19" t="str">
        <f aca="false">IF($A750="","",ROUND(MIN(D750,OldCeil)*DaysOld/DIM+MIN(D750,NewCeil)*DaysNew/DIM,0))</f>
        <v/>
      </c>
      <c r="K750" s="19" t="str">
        <f aca="false">IF($A750="","",IF(UPPER(H750)="Y",ROUND(D750,0),J750))</f>
        <v/>
      </c>
      <c r="L750" s="19" t="str">
        <f aca="false">IF($A750="","",IF(UPPER(G750)="N",0,J750))</f>
        <v/>
      </c>
      <c r="M750" s="19" t="str">
        <f aca="false">IF($A750="","",J750)</f>
        <v/>
      </c>
      <c r="N750" s="19" t="str">
        <f aca="false">IF($A750="","",ROUND(K750*EERate,0))</f>
        <v/>
      </c>
      <c r="O750" s="19" t="str">
        <f aca="false">IF($A750="","",ROUND(L750*EPSRate,0))</f>
        <v/>
      </c>
      <c r="P750" s="19" t="str">
        <f aca="false">IF($A750="","",N750-O750)</f>
        <v/>
      </c>
      <c r="Q750" s="11" t="str">
        <f aca="false">IF($A750="","",IF(LEN(TEXT($A750,"0"))&lt;&gt;12,"UAN not 12 digits",IF(TRIM(B750)="","Name missing",IF(N(E750)&gt;DIM,"NCP &gt; days in month",IF(AND(UPPER(G750)&lt;&gt;"Y",UPPER(G750)&lt;&gt;"N"),"EPS flag must be Y/N",IF(AND(UPPER(H750)&lt;&gt;"Y",UPPER(H750)&lt;&gt;"N"),"Full-wage flag must be Y/N",IF(K750&gt;ROUND(C750,0),"EPF wages &gt; Gross","OK")))))))</f>
        <v/>
      </c>
      <c r="R750" s="11" t="str">
        <f aca="false">IF($A750="","",TEXT($A750,"0")&amp;"#~#"&amp;UPPER(TRIM(B750))&amp;"#~#"&amp;ROUND(C750,0)&amp;"#~#"&amp;K750&amp;"#~#"&amp;L750&amp;"#~#"&amp;M750&amp;"#~#"&amp;N750&amp;"#~#"&amp;O750&amp;"#~#"&amp;P750&amp;"#~#"&amp;N(E750)&amp;"#~#"&amp;N(F750))</f>
        <v/>
      </c>
    </row>
    <row r="751" customFormat="false" ht="15" hidden="false" customHeight="false" outlineLevel="0" collapsed="false">
      <c r="A751" s="17"/>
      <c r="C751" s="18"/>
      <c r="D751" s="18"/>
      <c r="J751" s="19" t="str">
        <f aca="false">IF($A751="","",ROUND(MIN(D751,OldCeil)*DaysOld/DIM+MIN(D751,NewCeil)*DaysNew/DIM,0))</f>
        <v/>
      </c>
      <c r="K751" s="19" t="str">
        <f aca="false">IF($A751="","",IF(UPPER(H751)="Y",ROUND(D751,0),J751))</f>
        <v/>
      </c>
      <c r="L751" s="19" t="str">
        <f aca="false">IF($A751="","",IF(UPPER(G751)="N",0,J751))</f>
        <v/>
      </c>
      <c r="M751" s="19" t="str">
        <f aca="false">IF($A751="","",J751)</f>
        <v/>
      </c>
      <c r="N751" s="19" t="str">
        <f aca="false">IF($A751="","",ROUND(K751*EERate,0))</f>
        <v/>
      </c>
      <c r="O751" s="19" t="str">
        <f aca="false">IF($A751="","",ROUND(L751*EPSRate,0))</f>
        <v/>
      </c>
      <c r="P751" s="19" t="str">
        <f aca="false">IF($A751="","",N751-O751)</f>
        <v/>
      </c>
      <c r="Q751" s="11" t="str">
        <f aca="false">IF($A751="","",IF(LEN(TEXT($A751,"0"))&lt;&gt;12,"UAN not 12 digits",IF(TRIM(B751)="","Name missing",IF(N(E751)&gt;DIM,"NCP &gt; days in month",IF(AND(UPPER(G751)&lt;&gt;"Y",UPPER(G751)&lt;&gt;"N"),"EPS flag must be Y/N",IF(AND(UPPER(H751)&lt;&gt;"Y",UPPER(H751)&lt;&gt;"N"),"Full-wage flag must be Y/N",IF(K751&gt;ROUND(C751,0),"EPF wages &gt; Gross","OK")))))))</f>
        <v/>
      </c>
      <c r="R751" s="11" t="str">
        <f aca="false">IF($A751="","",TEXT($A751,"0")&amp;"#~#"&amp;UPPER(TRIM(B751))&amp;"#~#"&amp;ROUND(C751,0)&amp;"#~#"&amp;K751&amp;"#~#"&amp;L751&amp;"#~#"&amp;M751&amp;"#~#"&amp;N751&amp;"#~#"&amp;O751&amp;"#~#"&amp;P751&amp;"#~#"&amp;N(E751)&amp;"#~#"&amp;N(F751))</f>
        <v/>
      </c>
    </row>
    <row r="752" customFormat="false" ht="15" hidden="false" customHeight="false" outlineLevel="0" collapsed="false">
      <c r="A752" s="17"/>
      <c r="C752" s="18"/>
      <c r="D752" s="18"/>
      <c r="J752" s="19" t="str">
        <f aca="false">IF($A752="","",ROUND(MIN(D752,OldCeil)*DaysOld/DIM+MIN(D752,NewCeil)*DaysNew/DIM,0))</f>
        <v/>
      </c>
      <c r="K752" s="19" t="str">
        <f aca="false">IF($A752="","",IF(UPPER(H752)="Y",ROUND(D752,0),J752))</f>
        <v/>
      </c>
      <c r="L752" s="19" t="str">
        <f aca="false">IF($A752="","",IF(UPPER(G752)="N",0,J752))</f>
        <v/>
      </c>
      <c r="M752" s="19" t="str">
        <f aca="false">IF($A752="","",J752)</f>
        <v/>
      </c>
      <c r="N752" s="19" t="str">
        <f aca="false">IF($A752="","",ROUND(K752*EERate,0))</f>
        <v/>
      </c>
      <c r="O752" s="19" t="str">
        <f aca="false">IF($A752="","",ROUND(L752*EPSRate,0))</f>
        <v/>
      </c>
      <c r="P752" s="19" t="str">
        <f aca="false">IF($A752="","",N752-O752)</f>
        <v/>
      </c>
      <c r="Q752" s="11" t="str">
        <f aca="false">IF($A752="","",IF(LEN(TEXT($A752,"0"))&lt;&gt;12,"UAN not 12 digits",IF(TRIM(B752)="","Name missing",IF(N(E752)&gt;DIM,"NCP &gt; days in month",IF(AND(UPPER(G752)&lt;&gt;"Y",UPPER(G752)&lt;&gt;"N"),"EPS flag must be Y/N",IF(AND(UPPER(H752)&lt;&gt;"Y",UPPER(H752)&lt;&gt;"N"),"Full-wage flag must be Y/N",IF(K752&gt;ROUND(C752,0),"EPF wages &gt; Gross","OK")))))))</f>
        <v/>
      </c>
      <c r="R752" s="11" t="str">
        <f aca="false">IF($A752="","",TEXT($A752,"0")&amp;"#~#"&amp;UPPER(TRIM(B752))&amp;"#~#"&amp;ROUND(C752,0)&amp;"#~#"&amp;K752&amp;"#~#"&amp;L752&amp;"#~#"&amp;M752&amp;"#~#"&amp;N752&amp;"#~#"&amp;O752&amp;"#~#"&amp;P752&amp;"#~#"&amp;N(E752)&amp;"#~#"&amp;N(F752))</f>
        <v/>
      </c>
    </row>
    <row r="753" customFormat="false" ht="15" hidden="false" customHeight="false" outlineLevel="0" collapsed="false">
      <c r="A753" s="17"/>
      <c r="C753" s="18"/>
      <c r="D753" s="18"/>
      <c r="J753" s="19" t="str">
        <f aca="false">IF($A753="","",ROUND(MIN(D753,OldCeil)*DaysOld/DIM+MIN(D753,NewCeil)*DaysNew/DIM,0))</f>
        <v/>
      </c>
      <c r="K753" s="19" t="str">
        <f aca="false">IF($A753="","",IF(UPPER(H753)="Y",ROUND(D753,0),J753))</f>
        <v/>
      </c>
      <c r="L753" s="19" t="str">
        <f aca="false">IF($A753="","",IF(UPPER(G753)="N",0,J753))</f>
        <v/>
      </c>
      <c r="M753" s="19" t="str">
        <f aca="false">IF($A753="","",J753)</f>
        <v/>
      </c>
      <c r="N753" s="19" t="str">
        <f aca="false">IF($A753="","",ROUND(K753*EERate,0))</f>
        <v/>
      </c>
      <c r="O753" s="19" t="str">
        <f aca="false">IF($A753="","",ROUND(L753*EPSRate,0))</f>
        <v/>
      </c>
      <c r="P753" s="19" t="str">
        <f aca="false">IF($A753="","",N753-O753)</f>
        <v/>
      </c>
      <c r="Q753" s="11" t="str">
        <f aca="false">IF($A753="","",IF(LEN(TEXT($A753,"0"))&lt;&gt;12,"UAN not 12 digits",IF(TRIM(B753)="","Name missing",IF(N(E753)&gt;DIM,"NCP &gt; days in month",IF(AND(UPPER(G753)&lt;&gt;"Y",UPPER(G753)&lt;&gt;"N"),"EPS flag must be Y/N",IF(AND(UPPER(H753)&lt;&gt;"Y",UPPER(H753)&lt;&gt;"N"),"Full-wage flag must be Y/N",IF(K753&gt;ROUND(C753,0),"EPF wages &gt; Gross","OK")))))))</f>
        <v/>
      </c>
      <c r="R753" s="11" t="str">
        <f aca="false">IF($A753="","",TEXT($A753,"0")&amp;"#~#"&amp;UPPER(TRIM(B753))&amp;"#~#"&amp;ROUND(C753,0)&amp;"#~#"&amp;K753&amp;"#~#"&amp;L753&amp;"#~#"&amp;M753&amp;"#~#"&amp;N753&amp;"#~#"&amp;O753&amp;"#~#"&amp;P753&amp;"#~#"&amp;N(E753)&amp;"#~#"&amp;N(F753))</f>
        <v/>
      </c>
    </row>
    <row r="754" customFormat="false" ht="15" hidden="false" customHeight="false" outlineLevel="0" collapsed="false">
      <c r="A754" s="17"/>
      <c r="C754" s="18"/>
      <c r="D754" s="18"/>
      <c r="J754" s="19" t="str">
        <f aca="false">IF($A754="","",ROUND(MIN(D754,OldCeil)*DaysOld/DIM+MIN(D754,NewCeil)*DaysNew/DIM,0))</f>
        <v/>
      </c>
      <c r="K754" s="19" t="str">
        <f aca="false">IF($A754="","",IF(UPPER(H754)="Y",ROUND(D754,0),J754))</f>
        <v/>
      </c>
      <c r="L754" s="19" t="str">
        <f aca="false">IF($A754="","",IF(UPPER(G754)="N",0,J754))</f>
        <v/>
      </c>
      <c r="M754" s="19" t="str">
        <f aca="false">IF($A754="","",J754)</f>
        <v/>
      </c>
      <c r="N754" s="19" t="str">
        <f aca="false">IF($A754="","",ROUND(K754*EERate,0))</f>
        <v/>
      </c>
      <c r="O754" s="19" t="str">
        <f aca="false">IF($A754="","",ROUND(L754*EPSRate,0))</f>
        <v/>
      </c>
      <c r="P754" s="19" t="str">
        <f aca="false">IF($A754="","",N754-O754)</f>
        <v/>
      </c>
      <c r="Q754" s="11" t="str">
        <f aca="false">IF($A754="","",IF(LEN(TEXT($A754,"0"))&lt;&gt;12,"UAN not 12 digits",IF(TRIM(B754)="","Name missing",IF(N(E754)&gt;DIM,"NCP &gt; days in month",IF(AND(UPPER(G754)&lt;&gt;"Y",UPPER(G754)&lt;&gt;"N"),"EPS flag must be Y/N",IF(AND(UPPER(H754)&lt;&gt;"Y",UPPER(H754)&lt;&gt;"N"),"Full-wage flag must be Y/N",IF(K754&gt;ROUND(C754,0),"EPF wages &gt; Gross","OK")))))))</f>
        <v/>
      </c>
      <c r="R754" s="11" t="str">
        <f aca="false">IF($A754="","",TEXT($A754,"0")&amp;"#~#"&amp;UPPER(TRIM(B754))&amp;"#~#"&amp;ROUND(C754,0)&amp;"#~#"&amp;K754&amp;"#~#"&amp;L754&amp;"#~#"&amp;M754&amp;"#~#"&amp;N754&amp;"#~#"&amp;O754&amp;"#~#"&amp;P754&amp;"#~#"&amp;N(E754)&amp;"#~#"&amp;N(F754))</f>
        <v/>
      </c>
    </row>
    <row r="755" customFormat="false" ht="15" hidden="false" customHeight="false" outlineLevel="0" collapsed="false">
      <c r="A755" s="17"/>
      <c r="C755" s="18"/>
      <c r="D755" s="18"/>
      <c r="J755" s="19" t="str">
        <f aca="false">IF($A755="","",ROUND(MIN(D755,OldCeil)*DaysOld/DIM+MIN(D755,NewCeil)*DaysNew/DIM,0))</f>
        <v/>
      </c>
      <c r="K755" s="19" t="str">
        <f aca="false">IF($A755="","",IF(UPPER(H755)="Y",ROUND(D755,0),J755))</f>
        <v/>
      </c>
      <c r="L755" s="19" t="str">
        <f aca="false">IF($A755="","",IF(UPPER(G755)="N",0,J755))</f>
        <v/>
      </c>
      <c r="M755" s="19" t="str">
        <f aca="false">IF($A755="","",J755)</f>
        <v/>
      </c>
      <c r="N755" s="19" t="str">
        <f aca="false">IF($A755="","",ROUND(K755*EERate,0))</f>
        <v/>
      </c>
      <c r="O755" s="19" t="str">
        <f aca="false">IF($A755="","",ROUND(L755*EPSRate,0))</f>
        <v/>
      </c>
      <c r="P755" s="19" t="str">
        <f aca="false">IF($A755="","",N755-O755)</f>
        <v/>
      </c>
      <c r="Q755" s="11" t="str">
        <f aca="false">IF($A755="","",IF(LEN(TEXT($A755,"0"))&lt;&gt;12,"UAN not 12 digits",IF(TRIM(B755)="","Name missing",IF(N(E755)&gt;DIM,"NCP &gt; days in month",IF(AND(UPPER(G755)&lt;&gt;"Y",UPPER(G755)&lt;&gt;"N"),"EPS flag must be Y/N",IF(AND(UPPER(H755)&lt;&gt;"Y",UPPER(H755)&lt;&gt;"N"),"Full-wage flag must be Y/N",IF(K755&gt;ROUND(C755,0),"EPF wages &gt; Gross","OK")))))))</f>
        <v/>
      </c>
      <c r="R755" s="11" t="str">
        <f aca="false">IF($A755="","",TEXT($A755,"0")&amp;"#~#"&amp;UPPER(TRIM(B755))&amp;"#~#"&amp;ROUND(C755,0)&amp;"#~#"&amp;K755&amp;"#~#"&amp;L755&amp;"#~#"&amp;M755&amp;"#~#"&amp;N755&amp;"#~#"&amp;O755&amp;"#~#"&amp;P755&amp;"#~#"&amp;N(E755)&amp;"#~#"&amp;N(F755))</f>
        <v/>
      </c>
    </row>
    <row r="756" customFormat="false" ht="15" hidden="false" customHeight="false" outlineLevel="0" collapsed="false">
      <c r="A756" s="17"/>
      <c r="C756" s="18"/>
      <c r="D756" s="18"/>
      <c r="J756" s="19" t="str">
        <f aca="false">IF($A756="","",ROUND(MIN(D756,OldCeil)*DaysOld/DIM+MIN(D756,NewCeil)*DaysNew/DIM,0))</f>
        <v/>
      </c>
      <c r="K756" s="19" t="str">
        <f aca="false">IF($A756="","",IF(UPPER(H756)="Y",ROUND(D756,0),J756))</f>
        <v/>
      </c>
      <c r="L756" s="19" t="str">
        <f aca="false">IF($A756="","",IF(UPPER(G756)="N",0,J756))</f>
        <v/>
      </c>
      <c r="M756" s="19" t="str">
        <f aca="false">IF($A756="","",J756)</f>
        <v/>
      </c>
      <c r="N756" s="19" t="str">
        <f aca="false">IF($A756="","",ROUND(K756*EERate,0))</f>
        <v/>
      </c>
      <c r="O756" s="19" t="str">
        <f aca="false">IF($A756="","",ROUND(L756*EPSRate,0))</f>
        <v/>
      </c>
      <c r="P756" s="19" t="str">
        <f aca="false">IF($A756="","",N756-O756)</f>
        <v/>
      </c>
      <c r="Q756" s="11" t="str">
        <f aca="false">IF($A756="","",IF(LEN(TEXT($A756,"0"))&lt;&gt;12,"UAN not 12 digits",IF(TRIM(B756)="","Name missing",IF(N(E756)&gt;DIM,"NCP &gt; days in month",IF(AND(UPPER(G756)&lt;&gt;"Y",UPPER(G756)&lt;&gt;"N"),"EPS flag must be Y/N",IF(AND(UPPER(H756)&lt;&gt;"Y",UPPER(H756)&lt;&gt;"N"),"Full-wage flag must be Y/N",IF(K756&gt;ROUND(C756,0),"EPF wages &gt; Gross","OK")))))))</f>
        <v/>
      </c>
      <c r="R756" s="11" t="str">
        <f aca="false">IF($A756="","",TEXT($A756,"0")&amp;"#~#"&amp;UPPER(TRIM(B756))&amp;"#~#"&amp;ROUND(C756,0)&amp;"#~#"&amp;K756&amp;"#~#"&amp;L756&amp;"#~#"&amp;M756&amp;"#~#"&amp;N756&amp;"#~#"&amp;O756&amp;"#~#"&amp;P756&amp;"#~#"&amp;N(E756)&amp;"#~#"&amp;N(F756))</f>
        <v/>
      </c>
    </row>
    <row r="757" customFormat="false" ht="15" hidden="false" customHeight="false" outlineLevel="0" collapsed="false">
      <c r="A757" s="17"/>
      <c r="C757" s="18"/>
      <c r="D757" s="18"/>
      <c r="J757" s="19" t="str">
        <f aca="false">IF($A757="","",ROUND(MIN(D757,OldCeil)*DaysOld/DIM+MIN(D757,NewCeil)*DaysNew/DIM,0))</f>
        <v/>
      </c>
      <c r="K757" s="19" t="str">
        <f aca="false">IF($A757="","",IF(UPPER(H757)="Y",ROUND(D757,0),J757))</f>
        <v/>
      </c>
      <c r="L757" s="19" t="str">
        <f aca="false">IF($A757="","",IF(UPPER(G757)="N",0,J757))</f>
        <v/>
      </c>
      <c r="M757" s="19" t="str">
        <f aca="false">IF($A757="","",J757)</f>
        <v/>
      </c>
      <c r="N757" s="19" t="str">
        <f aca="false">IF($A757="","",ROUND(K757*EERate,0))</f>
        <v/>
      </c>
      <c r="O757" s="19" t="str">
        <f aca="false">IF($A757="","",ROUND(L757*EPSRate,0))</f>
        <v/>
      </c>
      <c r="P757" s="19" t="str">
        <f aca="false">IF($A757="","",N757-O757)</f>
        <v/>
      </c>
      <c r="Q757" s="11" t="str">
        <f aca="false">IF($A757="","",IF(LEN(TEXT($A757,"0"))&lt;&gt;12,"UAN not 12 digits",IF(TRIM(B757)="","Name missing",IF(N(E757)&gt;DIM,"NCP &gt; days in month",IF(AND(UPPER(G757)&lt;&gt;"Y",UPPER(G757)&lt;&gt;"N"),"EPS flag must be Y/N",IF(AND(UPPER(H757)&lt;&gt;"Y",UPPER(H757)&lt;&gt;"N"),"Full-wage flag must be Y/N",IF(K757&gt;ROUND(C757,0),"EPF wages &gt; Gross","OK")))))))</f>
        <v/>
      </c>
      <c r="R757" s="11" t="str">
        <f aca="false">IF($A757="","",TEXT($A757,"0")&amp;"#~#"&amp;UPPER(TRIM(B757))&amp;"#~#"&amp;ROUND(C757,0)&amp;"#~#"&amp;K757&amp;"#~#"&amp;L757&amp;"#~#"&amp;M757&amp;"#~#"&amp;N757&amp;"#~#"&amp;O757&amp;"#~#"&amp;P757&amp;"#~#"&amp;N(E757)&amp;"#~#"&amp;N(F757))</f>
        <v/>
      </c>
    </row>
    <row r="758" customFormat="false" ht="15" hidden="false" customHeight="false" outlineLevel="0" collapsed="false">
      <c r="A758" s="17"/>
      <c r="C758" s="18"/>
      <c r="D758" s="18"/>
      <c r="J758" s="19" t="str">
        <f aca="false">IF($A758="","",ROUND(MIN(D758,OldCeil)*DaysOld/DIM+MIN(D758,NewCeil)*DaysNew/DIM,0))</f>
        <v/>
      </c>
      <c r="K758" s="19" t="str">
        <f aca="false">IF($A758="","",IF(UPPER(H758)="Y",ROUND(D758,0),J758))</f>
        <v/>
      </c>
      <c r="L758" s="19" t="str">
        <f aca="false">IF($A758="","",IF(UPPER(G758)="N",0,J758))</f>
        <v/>
      </c>
      <c r="M758" s="19" t="str">
        <f aca="false">IF($A758="","",J758)</f>
        <v/>
      </c>
      <c r="N758" s="19" t="str">
        <f aca="false">IF($A758="","",ROUND(K758*EERate,0))</f>
        <v/>
      </c>
      <c r="O758" s="19" t="str">
        <f aca="false">IF($A758="","",ROUND(L758*EPSRate,0))</f>
        <v/>
      </c>
      <c r="P758" s="19" t="str">
        <f aca="false">IF($A758="","",N758-O758)</f>
        <v/>
      </c>
      <c r="Q758" s="11" t="str">
        <f aca="false">IF($A758="","",IF(LEN(TEXT($A758,"0"))&lt;&gt;12,"UAN not 12 digits",IF(TRIM(B758)="","Name missing",IF(N(E758)&gt;DIM,"NCP &gt; days in month",IF(AND(UPPER(G758)&lt;&gt;"Y",UPPER(G758)&lt;&gt;"N"),"EPS flag must be Y/N",IF(AND(UPPER(H758)&lt;&gt;"Y",UPPER(H758)&lt;&gt;"N"),"Full-wage flag must be Y/N",IF(K758&gt;ROUND(C758,0),"EPF wages &gt; Gross","OK")))))))</f>
        <v/>
      </c>
      <c r="R758" s="11" t="str">
        <f aca="false">IF($A758="","",TEXT($A758,"0")&amp;"#~#"&amp;UPPER(TRIM(B758))&amp;"#~#"&amp;ROUND(C758,0)&amp;"#~#"&amp;K758&amp;"#~#"&amp;L758&amp;"#~#"&amp;M758&amp;"#~#"&amp;N758&amp;"#~#"&amp;O758&amp;"#~#"&amp;P758&amp;"#~#"&amp;N(E758)&amp;"#~#"&amp;N(F758))</f>
        <v/>
      </c>
    </row>
    <row r="759" customFormat="false" ht="15" hidden="false" customHeight="false" outlineLevel="0" collapsed="false">
      <c r="A759" s="17"/>
      <c r="C759" s="18"/>
      <c r="D759" s="18"/>
      <c r="J759" s="19" t="str">
        <f aca="false">IF($A759="","",ROUND(MIN(D759,OldCeil)*DaysOld/DIM+MIN(D759,NewCeil)*DaysNew/DIM,0))</f>
        <v/>
      </c>
      <c r="K759" s="19" t="str">
        <f aca="false">IF($A759="","",IF(UPPER(H759)="Y",ROUND(D759,0),J759))</f>
        <v/>
      </c>
      <c r="L759" s="19" t="str">
        <f aca="false">IF($A759="","",IF(UPPER(G759)="N",0,J759))</f>
        <v/>
      </c>
      <c r="M759" s="19" t="str">
        <f aca="false">IF($A759="","",J759)</f>
        <v/>
      </c>
      <c r="N759" s="19" t="str">
        <f aca="false">IF($A759="","",ROUND(K759*EERate,0))</f>
        <v/>
      </c>
      <c r="O759" s="19" t="str">
        <f aca="false">IF($A759="","",ROUND(L759*EPSRate,0))</f>
        <v/>
      </c>
      <c r="P759" s="19" t="str">
        <f aca="false">IF($A759="","",N759-O759)</f>
        <v/>
      </c>
      <c r="Q759" s="11" t="str">
        <f aca="false">IF($A759="","",IF(LEN(TEXT($A759,"0"))&lt;&gt;12,"UAN not 12 digits",IF(TRIM(B759)="","Name missing",IF(N(E759)&gt;DIM,"NCP &gt; days in month",IF(AND(UPPER(G759)&lt;&gt;"Y",UPPER(G759)&lt;&gt;"N"),"EPS flag must be Y/N",IF(AND(UPPER(H759)&lt;&gt;"Y",UPPER(H759)&lt;&gt;"N"),"Full-wage flag must be Y/N",IF(K759&gt;ROUND(C759,0),"EPF wages &gt; Gross","OK")))))))</f>
        <v/>
      </c>
      <c r="R759" s="11" t="str">
        <f aca="false">IF($A759="","",TEXT($A759,"0")&amp;"#~#"&amp;UPPER(TRIM(B759))&amp;"#~#"&amp;ROUND(C759,0)&amp;"#~#"&amp;K759&amp;"#~#"&amp;L759&amp;"#~#"&amp;M759&amp;"#~#"&amp;N759&amp;"#~#"&amp;O759&amp;"#~#"&amp;P759&amp;"#~#"&amp;N(E759)&amp;"#~#"&amp;N(F759))</f>
        <v/>
      </c>
    </row>
    <row r="760" customFormat="false" ht="15" hidden="false" customHeight="false" outlineLevel="0" collapsed="false">
      <c r="A760" s="17"/>
      <c r="C760" s="18"/>
      <c r="D760" s="18"/>
      <c r="J760" s="19" t="str">
        <f aca="false">IF($A760="","",ROUND(MIN(D760,OldCeil)*DaysOld/DIM+MIN(D760,NewCeil)*DaysNew/DIM,0))</f>
        <v/>
      </c>
      <c r="K760" s="19" t="str">
        <f aca="false">IF($A760="","",IF(UPPER(H760)="Y",ROUND(D760,0),J760))</f>
        <v/>
      </c>
      <c r="L760" s="19" t="str">
        <f aca="false">IF($A760="","",IF(UPPER(G760)="N",0,J760))</f>
        <v/>
      </c>
      <c r="M760" s="19" t="str">
        <f aca="false">IF($A760="","",J760)</f>
        <v/>
      </c>
      <c r="N760" s="19" t="str">
        <f aca="false">IF($A760="","",ROUND(K760*EERate,0))</f>
        <v/>
      </c>
      <c r="O760" s="19" t="str">
        <f aca="false">IF($A760="","",ROUND(L760*EPSRate,0))</f>
        <v/>
      </c>
      <c r="P760" s="19" t="str">
        <f aca="false">IF($A760="","",N760-O760)</f>
        <v/>
      </c>
      <c r="Q760" s="11" t="str">
        <f aca="false">IF($A760="","",IF(LEN(TEXT($A760,"0"))&lt;&gt;12,"UAN not 12 digits",IF(TRIM(B760)="","Name missing",IF(N(E760)&gt;DIM,"NCP &gt; days in month",IF(AND(UPPER(G760)&lt;&gt;"Y",UPPER(G760)&lt;&gt;"N"),"EPS flag must be Y/N",IF(AND(UPPER(H760)&lt;&gt;"Y",UPPER(H760)&lt;&gt;"N"),"Full-wage flag must be Y/N",IF(K760&gt;ROUND(C760,0),"EPF wages &gt; Gross","OK")))))))</f>
        <v/>
      </c>
      <c r="R760" s="11" t="str">
        <f aca="false">IF($A760="","",TEXT($A760,"0")&amp;"#~#"&amp;UPPER(TRIM(B760))&amp;"#~#"&amp;ROUND(C760,0)&amp;"#~#"&amp;K760&amp;"#~#"&amp;L760&amp;"#~#"&amp;M760&amp;"#~#"&amp;N760&amp;"#~#"&amp;O760&amp;"#~#"&amp;P760&amp;"#~#"&amp;N(E760)&amp;"#~#"&amp;N(F760))</f>
        <v/>
      </c>
    </row>
    <row r="761" customFormat="false" ht="15" hidden="false" customHeight="false" outlineLevel="0" collapsed="false">
      <c r="A761" s="17"/>
      <c r="C761" s="18"/>
      <c r="D761" s="18"/>
      <c r="J761" s="19" t="str">
        <f aca="false">IF($A761="","",ROUND(MIN(D761,OldCeil)*DaysOld/DIM+MIN(D761,NewCeil)*DaysNew/DIM,0))</f>
        <v/>
      </c>
      <c r="K761" s="19" t="str">
        <f aca="false">IF($A761="","",IF(UPPER(H761)="Y",ROUND(D761,0),J761))</f>
        <v/>
      </c>
      <c r="L761" s="19" t="str">
        <f aca="false">IF($A761="","",IF(UPPER(G761)="N",0,J761))</f>
        <v/>
      </c>
      <c r="M761" s="19" t="str">
        <f aca="false">IF($A761="","",J761)</f>
        <v/>
      </c>
      <c r="N761" s="19" t="str">
        <f aca="false">IF($A761="","",ROUND(K761*EERate,0))</f>
        <v/>
      </c>
      <c r="O761" s="19" t="str">
        <f aca="false">IF($A761="","",ROUND(L761*EPSRate,0))</f>
        <v/>
      </c>
      <c r="P761" s="19" t="str">
        <f aca="false">IF($A761="","",N761-O761)</f>
        <v/>
      </c>
      <c r="Q761" s="11" t="str">
        <f aca="false">IF($A761="","",IF(LEN(TEXT($A761,"0"))&lt;&gt;12,"UAN not 12 digits",IF(TRIM(B761)="","Name missing",IF(N(E761)&gt;DIM,"NCP &gt; days in month",IF(AND(UPPER(G761)&lt;&gt;"Y",UPPER(G761)&lt;&gt;"N"),"EPS flag must be Y/N",IF(AND(UPPER(H761)&lt;&gt;"Y",UPPER(H761)&lt;&gt;"N"),"Full-wage flag must be Y/N",IF(K761&gt;ROUND(C761,0),"EPF wages &gt; Gross","OK")))))))</f>
        <v/>
      </c>
      <c r="R761" s="11" t="str">
        <f aca="false">IF($A761="","",TEXT($A761,"0")&amp;"#~#"&amp;UPPER(TRIM(B761))&amp;"#~#"&amp;ROUND(C761,0)&amp;"#~#"&amp;K761&amp;"#~#"&amp;L761&amp;"#~#"&amp;M761&amp;"#~#"&amp;N761&amp;"#~#"&amp;O761&amp;"#~#"&amp;P761&amp;"#~#"&amp;N(E761)&amp;"#~#"&amp;N(F761))</f>
        <v/>
      </c>
    </row>
    <row r="762" customFormat="false" ht="15" hidden="false" customHeight="false" outlineLevel="0" collapsed="false">
      <c r="A762" s="17"/>
      <c r="C762" s="18"/>
      <c r="D762" s="18"/>
      <c r="J762" s="19" t="str">
        <f aca="false">IF($A762="","",ROUND(MIN(D762,OldCeil)*DaysOld/DIM+MIN(D762,NewCeil)*DaysNew/DIM,0))</f>
        <v/>
      </c>
      <c r="K762" s="19" t="str">
        <f aca="false">IF($A762="","",IF(UPPER(H762)="Y",ROUND(D762,0),J762))</f>
        <v/>
      </c>
      <c r="L762" s="19" t="str">
        <f aca="false">IF($A762="","",IF(UPPER(G762)="N",0,J762))</f>
        <v/>
      </c>
      <c r="M762" s="19" t="str">
        <f aca="false">IF($A762="","",J762)</f>
        <v/>
      </c>
      <c r="N762" s="19" t="str">
        <f aca="false">IF($A762="","",ROUND(K762*EERate,0))</f>
        <v/>
      </c>
      <c r="O762" s="19" t="str">
        <f aca="false">IF($A762="","",ROUND(L762*EPSRate,0))</f>
        <v/>
      </c>
      <c r="P762" s="19" t="str">
        <f aca="false">IF($A762="","",N762-O762)</f>
        <v/>
      </c>
      <c r="Q762" s="11" t="str">
        <f aca="false">IF($A762="","",IF(LEN(TEXT($A762,"0"))&lt;&gt;12,"UAN not 12 digits",IF(TRIM(B762)="","Name missing",IF(N(E762)&gt;DIM,"NCP &gt; days in month",IF(AND(UPPER(G762)&lt;&gt;"Y",UPPER(G762)&lt;&gt;"N"),"EPS flag must be Y/N",IF(AND(UPPER(H762)&lt;&gt;"Y",UPPER(H762)&lt;&gt;"N"),"Full-wage flag must be Y/N",IF(K762&gt;ROUND(C762,0),"EPF wages &gt; Gross","OK")))))))</f>
        <v/>
      </c>
      <c r="R762" s="11" t="str">
        <f aca="false">IF($A762="","",TEXT($A762,"0")&amp;"#~#"&amp;UPPER(TRIM(B762))&amp;"#~#"&amp;ROUND(C762,0)&amp;"#~#"&amp;K762&amp;"#~#"&amp;L762&amp;"#~#"&amp;M762&amp;"#~#"&amp;N762&amp;"#~#"&amp;O762&amp;"#~#"&amp;P762&amp;"#~#"&amp;N(E762)&amp;"#~#"&amp;N(F762))</f>
        <v/>
      </c>
    </row>
    <row r="763" customFormat="false" ht="15" hidden="false" customHeight="false" outlineLevel="0" collapsed="false">
      <c r="A763" s="17"/>
      <c r="C763" s="18"/>
      <c r="D763" s="18"/>
      <c r="J763" s="19" t="str">
        <f aca="false">IF($A763="","",ROUND(MIN(D763,OldCeil)*DaysOld/DIM+MIN(D763,NewCeil)*DaysNew/DIM,0))</f>
        <v/>
      </c>
      <c r="K763" s="19" t="str">
        <f aca="false">IF($A763="","",IF(UPPER(H763)="Y",ROUND(D763,0),J763))</f>
        <v/>
      </c>
      <c r="L763" s="19" t="str">
        <f aca="false">IF($A763="","",IF(UPPER(G763)="N",0,J763))</f>
        <v/>
      </c>
      <c r="M763" s="19" t="str">
        <f aca="false">IF($A763="","",J763)</f>
        <v/>
      </c>
      <c r="N763" s="19" t="str">
        <f aca="false">IF($A763="","",ROUND(K763*EERate,0))</f>
        <v/>
      </c>
      <c r="O763" s="19" t="str">
        <f aca="false">IF($A763="","",ROUND(L763*EPSRate,0))</f>
        <v/>
      </c>
      <c r="P763" s="19" t="str">
        <f aca="false">IF($A763="","",N763-O763)</f>
        <v/>
      </c>
      <c r="Q763" s="11" t="str">
        <f aca="false">IF($A763="","",IF(LEN(TEXT($A763,"0"))&lt;&gt;12,"UAN not 12 digits",IF(TRIM(B763)="","Name missing",IF(N(E763)&gt;DIM,"NCP &gt; days in month",IF(AND(UPPER(G763)&lt;&gt;"Y",UPPER(G763)&lt;&gt;"N"),"EPS flag must be Y/N",IF(AND(UPPER(H763)&lt;&gt;"Y",UPPER(H763)&lt;&gt;"N"),"Full-wage flag must be Y/N",IF(K763&gt;ROUND(C763,0),"EPF wages &gt; Gross","OK")))))))</f>
        <v/>
      </c>
      <c r="R763" s="11" t="str">
        <f aca="false">IF($A763="","",TEXT($A763,"0")&amp;"#~#"&amp;UPPER(TRIM(B763))&amp;"#~#"&amp;ROUND(C763,0)&amp;"#~#"&amp;K763&amp;"#~#"&amp;L763&amp;"#~#"&amp;M763&amp;"#~#"&amp;N763&amp;"#~#"&amp;O763&amp;"#~#"&amp;P763&amp;"#~#"&amp;N(E763)&amp;"#~#"&amp;N(F763))</f>
        <v/>
      </c>
    </row>
    <row r="764" customFormat="false" ht="15" hidden="false" customHeight="false" outlineLevel="0" collapsed="false">
      <c r="A764" s="17"/>
      <c r="C764" s="18"/>
      <c r="D764" s="18"/>
      <c r="J764" s="19" t="str">
        <f aca="false">IF($A764="","",ROUND(MIN(D764,OldCeil)*DaysOld/DIM+MIN(D764,NewCeil)*DaysNew/DIM,0))</f>
        <v/>
      </c>
      <c r="K764" s="19" t="str">
        <f aca="false">IF($A764="","",IF(UPPER(H764)="Y",ROUND(D764,0),J764))</f>
        <v/>
      </c>
      <c r="L764" s="19" t="str">
        <f aca="false">IF($A764="","",IF(UPPER(G764)="N",0,J764))</f>
        <v/>
      </c>
      <c r="M764" s="19" t="str">
        <f aca="false">IF($A764="","",J764)</f>
        <v/>
      </c>
      <c r="N764" s="19" t="str">
        <f aca="false">IF($A764="","",ROUND(K764*EERate,0))</f>
        <v/>
      </c>
      <c r="O764" s="19" t="str">
        <f aca="false">IF($A764="","",ROUND(L764*EPSRate,0))</f>
        <v/>
      </c>
      <c r="P764" s="19" t="str">
        <f aca="false">IF($A764="","",N764-O764)</f>
        <v/>
      </c>
      <c r="Q764" s="11" t="str">
        <f aca="false">IF($A764="","",IF(LEN(TEXT($A764,"0"))&lt;&gt;12,"UAN not 12 digits",IF(TRIM(B764)="","Name missing",IF(N(E764)&gt;DIM,"NCP &gt; days in month",IF(AND(UPPER(G764)&lt;&gt;"Y",UPPER(G764)&lt;&gt;"N"),"EPS flag must be Y/N",IF(AND(UPPER(H764)&lt;&gt;"Y",UPPER(H764)&lt;&gt;"N"),"Full-wage flag must be Y/N",IF(K764&gt;ROUND(C764,0),"EPF wages &gt; Gross","OK")))))))</f>
        <v/>
      </c>
      <c r="R764" s="11" t="str">
        <f aca="false">IF($A764="","",TEXT($A764,"0")&amp;"#~#"&amp;UPPER(TRIM(B764))&amp;"#~#"&amp;ROUND(C764,0)&amp;"#~#"&amp;K764&amp;"#~#"&amp;L764&amp;"#~#"&amp;M764&amp;"#~#"&amp;N764&amp;"#~#"&amp;O764&amp;"#~#"&amp;P764&amp;"#~#"&amp;N(E764)&amp;"#~#"&amp;N(F764))</f>
        <v/>
      </c>
    </row>
    <row r="765" customFormat="false" ht="15" hidden="false" customHeight="false" outlineLevel="0" collapsed="false">
      <c r="A765" s="17"/>
      <c r="C765" s="18"/>
      <c r="D765" s="18"/>
      <c r="J765" s="19" t="str">
        <f aca="false">IF($A765="","",ROUND(MIN(D765,OldCeil)*DaysOld/DIM+MIN(D765,NewCeil)*DaysNew/DIM,0))</f>
        <v/>
      </c>
      <c r="K765" s="19" t="str">
        <f aca="false">IF($A765="","",IF(UPPER(H765)="Y",ROUND(D765,0),J765))</f>
        <v/>
      </c>
      <c r="L765" s="19" t="str">
        <f aca="false">IF($A765="","",IF(UPPER(G765)="N",0,J765))</f>
        <v/>
      </c>
      <c r="M765" s="19" t="str">
        <f aca="false">IF($A765="","",J765)</f>
        <v/>
      </c>
      <c r="N765" s="19" t="str">
        <f aca="false">IF($A765="","",ROUND(K765*EERate,0))</f>
        <v/>
      </c>
      <c r="O765" s="19" t="str">
        <f aca="false">IF($A765="","",ROUND(L765*EPSRate,0))</f>
        <v/>
      </c>
      <c r="P765" s="19" t="str">
        <f aca="false">IF($A765="","",N765-O765)</f>
        <v/>
      </c>
      <c r="Q765" s="11" t="str">
        <f aca="false">IF($A765="","",IF(LEN(TEXT($A765,"0"))&lt;&gt;12,"UAN not 12 digits",IF(TRIM(B765)="","Name missing",IF(N(E765)&gt;DIM,"NCP &gt; days in month",IF(AND(UPPER(G765)&lt;&gt;"Y",UPPER(G765)&lt;&gt;"N"),"EPS flag must be Y/N",IF(AND(UPPER(H765)&lt;&gt;"Y",UPPER(H765)&lt;&gt;"N"),"Full-wage flag must be Y/N",IF(K765&gt;ROUND(C765,0),"EPF wages &gt; Gross","OK")))))))</f>
        <v/>
      </c>
      <c r="R765" s="11" t="str">
        <f aca="false">IF($A765="","",TEXT($A765,"0")&amp;"#~#"&amp;UPPER(TRIM(B765))&amp;"#~#"&amp;ROUND(C765,0)&amp;"#~#"&amp;K765&amp;"#~#"&amp;L765&amp;"#~#"&amp;M765&amp;"#~#"&amp;N765&amp;"#~#"&amp;O765&amp;"#~#"&amp;P765&amp;"#~#"&amp;N(E765)&amp;"#~#"&amp;N(F765))</f>
        <v/>
      </c>
    </row>
    <row r="766" customFormat="false" ht="15" hidden="false" customHeight="false" outlineLevel="0" collapsed="false">
      <c r="A766" s="17"/>
      <c r="C766" s="18"/>
      <c r="D766" s="18"/>
      <c r="J766" s="19" t="str">
        <f aca="false">IF($A766="","",ROUND(MIN(D766,OldCeil)*DaysOld/DIM+MIN(D766,NewCeil)*DaysNew/DIM,0))</f>
        <v/>
      </c>
      <c r="K766" s="19" t="str">
        <f aca="false">IF($A766="","",IF(UPPER(H766)="Y",ROUND(D766,0),J766))</f>
        <v/>
      </c>
      <c r="L766" s="19" t="str">
        <f aca="false">IF($A766="","",IF(UPPER(G766)="N",0,J766))</f>
        <v/>
      </c>
      <c r="M766" s="19" t="str">
        <f aca="false">IF($A766="","",J766)</f>
        <v/>
      </c>
      <c r="N766" s="19" t="str">
        <f aca="false">IF($A766="","",ROUND(K766*EERate,0))</f>
        <v/>
      </c>
      <c r="O766" s="19" t="str">
        <f aca="false">IF($A766="","",ROUND(L766*EPSRate,0))</f>
        <v/>
      </c>
      <c r="P766" s="19" t="str">
        <f aca="false">IF($A766="","",N766-O766)</f>
        <v/>
      </c>
      <c r="Q766" s="11" t="str">
        <f aca="false">IF($A766="","",IF(LEN(TEXT($A766,"0"))&lt;&gt;12,"UAN not 12 digits",IF(TRIM(B766)="","Name missing",IF(N(E766)&gt;DIM,"NCP &gt; days in month",IF(AND(UPPER(G766)&lt;&gt;"Y",UPPER(G766)&lt;&gt;"N"),"EPS flag must be Y/N",IF(AND(UPPER(H766)&lt;&gt;"Y",UPPER(H766)&lt;&gt;"N"),"Full-wage flag must be Y/N",IF(K766&gt;ROUND(C766,0),"EPF wages &gt; Gross","OK")))))))</f>
        <v/>
      </c>
      <c r="R766" s="11" t="str">
        <f aca="false">IF($A766="","",TEXT($A766,"0")&amp;"#~#"&amp;UPPER(TRIM(B766))&amp;"#~#"&amp;ROUND(C766,0)&amp;"#~#"&amp;K766&amp;"#~#"&amp;L766&amp;"#~#"&amp;M766&amp;"#~#"&amp;N766&amp;"#~#"&amp;O766&amp;"#~#"&amp;P766&amp;"#~#"&amp;N(E766)&amp;"#~#"&amp;N(F766))</f>
        <v/>
      </c>
    </row>
    <row r="767" customFormat="false" ht="15" hidden="false" customHeight="false" outlineLevel="0" collapsed="false">
      <c r="A767" s="17"/>
      <c r="C767" s="18"/>
      <c r="D767" s="18"/>
      <c r="J767" s="19" t="str">
        <f aca="false">IF($A767="","",ROUND(MIN(D767,OldCeil)*DaysOld/DIM+MIN(D767,NewCeil)*DaysNew/DIM,0))</f>
        <v/>
      </c>
      <c r="K767" s="19" t="str">
        <f aca="false">IF($A767="","",IF(UPPER(H767)="Y",ROUND(D767,0),J767))</f>
        <v/>
      </c>
      <c r="L767" s="19" t="str">
        <f aca="false">IF($A767="","",IF(UPPER(G767)="N",0,J767))</f>
        <v/>
      </c>
      <c r="M767" s="19" t="str">
        <f aca="false">IF($A767="","",J767)</f>
        <v/>
      </c>
      <c r="N767" s="19" t="str">
        <f aca="false">IF($A767="","",ROUND(K767*EERate,0))</f>
        <v/>
      </c>
      <c r="O767" s="19" t="str">
        <f aca="false">IF($A767="","",ROUND(L767*EPSRate,0))</f>
        <v/>
      </c>
      <c r="P767" s="19" t="str">
        <f aca="false">IF($A767="","",N767-O767)</f>
        <v/>
      </c>
      <c r="Q767" s="11" t="str">
        <f aca="false">IF($A767="","",IF(LEN(TEXT($A767,"0"))&lt;&gt;12,"UAN not 12 digits",IF(TRIM(B767)="","Name missing",IF(N(E767)&gt;DIM,"NCP &gt; days in month",IF(AND(UPPER(G767)&lt;&gt;"Y",UPPER(G767)&lt;&gt;"N"),"EPS flag must be Y/N",IF(AND(UPPER(H767)&lt;&gt;"Y",UPPER(H767)&lt;&gt;"N"),"Full-wage flag must be Y/N",IF(K767&gt;ROUND(C767,0),"EPF wages &gt; Gross","OK")))))))</f>
        <v/>
      </c>
      <c r="R767" s="11" t="str">
        <f aca="false">IF($A767="","",TEXT($A767,"0")&amp;"#~#"&amp;UPPER(TRIM(B767))&amp;"#~#"&amp;ROUND(C767,0)&amp;"#~#"&amp;K767&amp;"#~#"&amp;L767&amp;"#~#"&amp;M767&amp;"#~#"&amp;N767&amp;"#~#"&amp;O767&amp;"#~#"&amp;P767&amp;"#~#"&amp;N(E767)&amp;"#~#"&amp;N(F767))</f>
        <v/>
      </c>
    </row>
    <row r="768" customFormat="false" ht="15" hidden="false" customHeight="false" outlineLevel="0" collapsed="false">
      <c r="A768" s="17"/>
      <c r="C768" s="18"/>
      <c r="D768" s="18"/>
      <c r="J768" s="19" t="str">
        <f aca="false">IF($A768="","",ROUND(MIN(D768,OldCeil)*DaysOld/DIM+MIN(D768,NewCeil)*DaysNew/DIM,0))</f>
        <v/>
      </c>
      <c r="K768" s="19" t="str">
        <f aca="false">IF($A768="","",IF(UPPER(H768)="Y",ROUND(D768,0),J768))</f>
        <v/>
      </c>
      <c r="L768" s="19" t="str">
        <f aca="false">IF($A768="","",IF(UPPER(G768)="N",0,J768))</f>
        <v/>
      </c>
      <c r="M768" s="19" t="str">
        <f aca="false">IF($A768="","",J768)</f>
        <v/>
      </c>
      <c r="N768" s="19" t="str">
        <f aca="false">IF($A768="","",ROUND(K768*EERate,0))</f>
        <v/>
      </c>
      <c r="O768" s="19" t="str">
        <f aca="false">IF($A768="","",ROUND(L768*EPSRate,0))</f>
        <v/>
      </c>
      <c r="P768" s="19" t="str">
        <f aca="false">IF($A768="","",N768-O768)</f>
        <v/>
      </c>
      <c r="Q768" s="11" t="str">
        <f aca="false">IF($A768="","",IF(LEN(TEXT($A768,"0"))&lt;&gt;12,"UAN not 12 digits",IF(TRIM(B768)="","Name missing",IF(N(E768)&gt;DIM,"NCP &gt; days in month",IF(AND(UPPER(G768)&lt;&gt;"Y",UPPER(G768)&lt;&gt;"N"),"EPS flag must be Y/N",IF(AND(UPPER(H768)&lt;&gt;"Y",UPPER(H768)&lt;&gt;"N"),"Full-wage flag must be Y/N",IF(K768&gt;ROUND(C768,0),"EPF wages &gt; Gross","OK")))))))</f>
        <v/>
      </c>
      <c r="R768" s="11" t="str">
        <f aca="false">IF($A768="","",TEXT($A768,"0")&amp;"#~#"&amp;UPPER(TRIM(B768))&amp;"#~#"&amp;ROUND(C768,0)&amp;"#~#"&amp;K768&amp;"#~#"&amp;L768&amp;"#~#"&amp;M768&amp;"#~#"&amp;N768&amp;"#~#"&amp;O768&amp;"#~#"&amp;P768&amp;"#~#"&amp;N(E768)&amp;"#~#"&amp;N(F768))</f>
        <v/>
      </c>
    </row>
    <row r="769" customFormat="false" ht="15" hidden="false" customHeight="false" outlineLevel="0" collapsed="false">
      <c r="A769" s="17"/>
      <c r="C769" s="18"/>
      <c r="D769" s="18"/>
      <c r="J769" s="19" t="str">
        <f aca="false">IF($A769="","",ROUND(MIN(D769,OldCeil)*DaysOld/DIM+MIN(D769,NewCeil)*DaysNew/DIM,0))</f>
        <v/>
      </c>
      <c r="K769" s="19" t="str">
        <f aca="false">IF($A769="","",IF(UPPER(H769)="Y",ROUND(D769,0),J769))</f>
        <v/>
      </c>
      <c r="L769" s="19" t="str">
        <f aca="false">IF($A769="","",IF(UPPER(G769)="N",0,J769))</f>
        <v/>
      </c>
      <c r="M769" s="19" t="str">
        <f aca="false">IF($A769="","",J769)</f>
        <v/>
      </c>
      <c r="N769" s="19" t="str">
        <f aca="false">IF($A769="","",ROUND(K769*EERate,0))</f>
        <v/>
      </c>
      <c r="O769" s="19" t="str">
        <f aca="false">IF($A769="","",ROUND(L769*EPSRate,0))</f>
        <v/>
      </c>
      <c r="P769" s="19" t="str">
        <f aca="false">IF($A769="","",N769-O769)</f>
        <v/>
      </c>
      <c r="Q769" s="11" t="str">
        <f aca="false">IF($A769="","",IF(LEN(TEXT($A769,"0"))&lt;&gt;12,"UAN not 12 digits",IF(TRIM(B769)="","Name missing",IF(N(E769)&gt;DIM,"NCP &gt; days in month",IF(AND(UPPER(G769)&lt;&gt;"Y",UPPER(G769)&lt;&gt;"N"),"EPS flag must be Y/N",IF(AND(UPPER(H769)&lt;&gt;"Y",UPPER(H769)&lt;&gt;"N"),"Full-wage flag must be Y/N",IF(K769&gt;ROUND(C769,0),"EPF wages &gt; Gross","OK")))))))</f>
        <v/>
      </c>
      <c r="R769" s="11" t="str">
        <f aca="false">IF($A769="","",TEXT($A769,"0")&amp;"#~#"&amp;UPPER(TRIM(B769))&amp;"#~#"&amp;ROUND(C769,0)&amp;"#~#"&amp;K769&amp;"#~#"&amp;L769&amp;"#~#"&amp;M769&amp;"#~#"&amp;N769&amp;"#~#"&amp;O769&amp;"#~#"&amp;P769&amp;"#~#"&amp;N(E769)&amp;"#~#"&amp;N(F769))</f>
        <v/>
      </c>
    </row>
    <row r="770" customFormat="false" ht="15" hidden="false" customHeight="false" outlineLevel="0" collapsed="false">
      <c r="A770" s="17"/>
      <c r="C770" s="18"/>
      <c r="D770" s="18"/>
      <c r="J770" s="19" t="str">
        <f aca="false">IF($A770="","",ROUND(MIN(D770,OldCeil)*DaysOld/DIM+MIN(D770,NewCeil)*DaysNew/DIM,0))</f>
        <v/>
      </c>
      <c r="K770" s="19" t="str">
        <f aca="false">IF($A770="","",IF(UPPER(H770)="Y",ROUND(D770,0),J770))</f>
        <v/>
      </c>
      <c r="L770" s="19" t="str">
        <f aca="false">IF($A770="","",IF(UPPER(G770)="N",0,J770))</f>
        <v/>
      </c>
      <c r="M770" s="19" t="str">
        <f aca="false">IF($A770="","",J770)</f>
        <v/>
      </c>
      <c r="N770" s="19" t="str">
        <f aca="false">IF($A770="","",ROUND(K770*EERate,0))</f>
        <v/>
      </c>
      <c r="O770" s="19" t="str">
        <f aca="false">IF($A770="","",ROUND(L770*EPSRate,0))</f>
        <v/>
      </c>
      <c r="P770" s="19" t="str">
        <f aca="false">IF($A770="","",N770-O770)</f>
        <v/>
      </c>
      <c r="Q770" s="11" t="str">
        <f aca="false">IF($A770="","",IF(LEN(TEXT($A770,"0"))&lt;&gt;12,"UAN not 12 digits",IF(TRIM(B770)="","Name missing",IF(N(E770)&gt;DIM,"NCP &gt; days in month",IF(AND(UPPER(G770)&lt;&gt;"Y",UPPER(G770)&lt;&gt;"N"),"EPS flag must be Y/N",IF(AND(UPPER(H770)&lt;&gt;"Y",UPPER(H770)&lt;&gt;"N"),"Full-wage flag must be Y/N",IF(K770&gt;ROUND(C770,0),"EPF wages &gt; Gross","OK")))))))</f>
        <v/>
      </c>
      <c r="R770" s="11" t="str">
        <f aca="false">IF($A770="","",TEXT($A770,"0")&amp;"#~#"&amp;UPPER(TRIM(B770))&amp;"#~#"&amp;ROUND(C770,0)&amp;"#~#"&amp;K770&amp;"#~#"&amp;L770&amp;"#~#"&amp;M770&amp;"#~#"&amp;N770&amp;"#~#"&amp;O770&amp;"#~#"&amp;P770&amp;"#~#"&amp;N(E770)&amp;"#~#"&amp;N(F770))</f>
        <v/>
      </c>
    </row>
    <row r="771" customFormat="false" ht="15" hidden="false" customHeight="false" outlineLevel="0" collapsed="false">
      <c r="A771" s="17"/>
      <c r="C771" s="18"/>
      <c r="D771" s="18"/>
      <c r="J771" s="19" t="str">
        <f aca="false">IF($A771="","",ROUND(MIN(D771,OldCeil)*DaysOld/DIM+MIN(D771,NewCeil)*DaysNew/DIM,0))</f>
        <v/>
      </c>
      <c r="K771" s="19" t="str">
        <f aca="false">IF($A771="","",IF(UPPER(H771)="Y",ROUND(D771,0),J771))</f>
        <v/>
      </c>
      <c r="L771" s="19" t="str">
        <f aca="false">IF($A771="","",IF(UPPER(G771)="N",0,J771))</f>
        <v/>
      </c>
      <c r="M771" s="19" t="str">
        <f aca="false">IF($A771="","",J771)</f>
        <v/>
      </c>
      <c r="N771" s="19" t="str">
        <f aca="false">IF($A771="","",ROUND(K771*EERate,0))</f>
        <v/>
      </c>
      <c r="O771" s="19" t="str">
        <f aca="false">IF($A771="","",ROUND(L771*EPSRate,0))</f>
        <v/>
      </c>
      <c r="P771" s="19" t="str">
        <f aca="false">IF($A771="","",N771-O771)</f>
        <v/>
      </c>
      <c r="Q771" s="11" t="str">
        <f aca="false">IF($A771="","",IF(LEN(TEXT($A771,"0"))&lt;&gt;12,"UAN not 12 digits",IF(TRIM(B771)="","Name missing",IF(N(E771)&gt;DIM,"NCP &gt; days in month",IF(AND(UPPER(G771)&lt;&gt;"Y",UPPER(G771)&lt;&gt;"N"),"EPS flag must be Y/N",IF(AND(UPPER(H771)&lt;&gt;"Y",UPPER(H771)&lt;&gt;"N"),"Full-wage flag must be Y/N",IF(K771&gt;ROUND(C771,0),"EPF wages &gt; Gross","OK")))))))</f>
        <v/>
      </c>
      <c r="R771" s="11" t="str">
        <f aca="false">IF($A771="","",TEXT($A771,"0")&amp;"#~#"&amp;UPPER(TRIM(B771))&amp;"#~#"&amp;ROUND(C771,0)&amp;"#~#"&amp;K771&amp;"#~#"&amp;L771&amp;"#~#"&amp;M771&amp;"#~#"&amp;N771&amp;"#~#"&amp;O771&amp;"#~#"&amp;P771&amp;"#~#"&amp;N(E771)&amp;"#~#"&amp;N(F771))</f>
        <v/>
      </c>
    </row>
    <row r="772" customFormat="false" ht="15" hidden="false" customHeight="false" outlineLevel="0" collapsed="false">
      <c r="A772" s="17"/>
      <c r="C772" s="18"/>
      <c r="D772" s="18"/>
      <c r="J772" s="19" t="str">
        <f aca="false">IF($A772="","",ROUND(MIN(D772,OldCeil)*DaysOld/DIM+MIN(D772,NewCeil)*DaysNew/DIM,0))</f>
        <v/>
      </c>
      <c r="K772" s="19" t="str">
        <f aca="false">IF($A772="","",IF(UPPER(H772)="Y",ROUND(D772,0),J772))</f>
        <v/>
      </c>
      <c r="L772" s="19" t="str">
        <f aca="false">IF($A772="","",IF(UPPER(G772)="N",0,J772))</f>
        <v/>
      </c>
      <c r="M772" s="19" t="str">
        <f aca="false">IF($A772="","",J772)</f>
        <v/>
      </c>
      <c r="N772" s="19" t="str">
        <f aca="false">IF($A772="","",ROUND(K772*EERate,0))</f>
        <v/>
      </c>
      <c r="O772" s="19" t="str">
        <f aca="false">IF($A772="","",ROUND(L772*EPSRate,0))</f>
        <v/>
      </c>
      <c r="P772" s="19" t="str">
        <f aca="false">IF($A772="","",N772-O772)</f>
        <v/>
      </c>
      <c r="Q772" s="11" t="str">
        <f aca="false">IF($A772="","",IF(LEN(TEXT($A772,"0"))&lt;&gt;12,"UAN not 12 digits",IF(TRIM(B772)="","Name missing",IF(N(E772)&gt;DIM,"NCP &gt; days in month",IF(AND(UPPER(G772)&lt;&gt;"Y",UPPER(G772)&lt;&gt;"N"),"EPS flag must be Y/N",IF(AND(UPPER(H772)&lt;&gt;"Y",UPPER(H772)&lt;&gt;"N"),"Full-wage flag must be Y/N",IF(K772&gt;ROUND(C772,0),"EPF wages &gt; Gross","OK")))))))</f>
        <v/>
      </c>
      <c r="R772" s="11" t="str">
        <f aca="false">IF($A772="","",TEXT($A772,"0")&amp;"#~#"&amp;UPPER(TRIM(B772))&amp;"#~#"&amp;ROUND(C772,0)&amp;"#~#"&amp;K772&amp;"#~#"&amp;L772&amp;"#~#"&amp;M772&amp;"#~#"&amp;N772&amp;"#~#"&amp;O772&amp;"#~#"&amp;P772&amp;"#~#"&amp;N(E772)&amp;"#~#"&amp;N(F772))</f>
        <v/>
      </c>
    </row>
    <row r="773" customFormat="false" ht="15" hidden="false" customHeight="false" outlineLevel="0" collapsed="false">
      <c r="A773" s="17"/>
      <c r="C773" s="18"/>
      <c r="D773" s="18"/>
      <c r="J773" s="19" t="str">
        <f aca="false">IF($A773="","",ROUND(MIN(D773,OldCeil)*DaysOld/DIM+MIN(D773,NewCeil)*DaysNew/DIM,0))</f>
        <v/>
      </c>
      <c r="K773" s="19" t="str">
        <f aca="false">IF($A773="","",IF(UPPER(H773)="Y",ROUND(D773,0),J773))</f>
        <v/>
      </c>
      <c r="L773" s="19" t="str">
        <f aca="false">IF($A773="","",IF(UPPER(G773)="N",0,J773))</f>
        <v/>
      </c>
      <c r="M773" s="19" t="str">
        <f aca="false">IF($A773="","",J773)</f>
        <v/>
      </c>
      <c r="N773" s="19" t="str">
        <f aca="false">IF($A773="","",ROUND(K773*EERate,0))</f>
        <v/>
      </c>
      <c r="O773" s="19" t="str">
        <f aca="false">IF($A773="","",ROUND(L773*EPSRate,0))</f>
        <v/>
      </c>
      <c r="P773" s="19" t="str">
        <f aca="false">IF($A773="","",N773-O773)</f>
        <v/>
      </c>
      <c r="Q773" s="11" t="str">
        <f aca="false">IF($A773="","",IF(LEN(TEXT($A773,"0"))&lt;&gt;12,"UAN not 12 digits",IF(TRIM(B773)="","Name missing",IF(N(E773)&gt;DIM,"NCP &gt; days in month",IF(AND(UPPER(G773)&lt;&gt;"Y",UPPER(G773)&lt;&gt;"N"),"EPS flag must be Y/N",IF(AND(UPPER(H773)&lt;&gt;"Y",UPPER(H773)&lt;&gt;"N"),"Full-wage flag must be Y/N",IF(K773&gt;ROUND(C773,0),"EPF wages &gt; Gross","OK")))))))</f>
        <v/>
      </c>
      <c r="R773" s="11" t="str">
        <f aca="false">IF($A773="","",TEXT($A773,"0")&amp;"#~#"&amp;UPPER(TRIM(B773))&amp;"#~#"&amp;ROUND(C773,0)&amp;"#~#"&amp;K773&amp;"#~#"&amp;L773&amp;"#~#"&amp;M773&amp;"#~#"&amp;N773&amp;"#~#"&amp;O773&amp;"#~#"&amp;P773&amp;"#~#"&amp;N(E773)&amp;"#~#"&amp;N(F773))</f>
        <v/>
      </c>
    </row>
    <row r="774" customFormat="false" ht="15" hidden="false" customHeight="false" outlineLevel="0" collapsed="false">
      <c r="A774" s="17"/>
      <c r="C774" s="18"/>
      <c r="D774" s="18"/>
      <c r="J774" s="19" t="str">
        <f aca="false">IF($A774="","",ROUND(MIN(D774,OldCeil)*DaysOld/DIM+MIN(D774,NewCeil)*DaysNew/DIM,0))</f>
        <v/>
      </c>
      <c r="K774" s="19" t="str">
        <f aca="false">IF($A774="","",IF(UPPER(H774)="Y",ROUND(D774,0),J774))</f>
        <v/>
      </c>
      <c r="L774" s="19" t="str">
        <f aca="false">IF($A774="","",IF(UPPER(G774)="N",0,J774))</f>
        <v/>
      </c>
      <c r="M774" s="19" t="str">
        <f aca="false">IF($A774="","",J774)</f>
        <v/>
      </c>
      <c r="N774" s="19" t="str">
        <f aca="false">IF($A774="","",ROUND(K774*EERate,0))</f>
        <v/>
      </c>
      <c r="O774" s="19" t="str">
        <f aca="false">IF($A774="","",ROUND(L774*EPSRate,0))</f>
        <v/>
      </c>
      <c r="P774" s="19" t="str">
        <f aca="false">IF($A774="","",N774-O774)</f>
        <v/>
      </c>
      <c r="Q774" s="11" t="str">
        <f aca="false">IF($A774="","",IF(LEN(TEXT($A774,"0"))&lt;&gt;12,"UAN not 12 digits",IF(TRIM(B774)="","Name missing",IF(N(E774)&gt;DIM,"NCP &gt; days in month",IF(AND(UPPER(G774)&lt;&gt;"Y",UPPER(G774)&lt;&gt;"N"),"EPS flag must be Y/N",IF(AND(UPPER(H774)&lt;&gt;"Y",UPPER(H774)&lt;&gt;"N"),"Full-wage flag must be Y/N",IF(K774&gt;ROUND(C774,0),"EPF wages &gt; Gross","OK")))))))</f>
        <v/>
      </c>
      <c r="R774" s="11" t="str">
        <f aca="false">IF($A774="","",TEXT($A774,"0")&amp;"#~#"&amp;UPPER(TRIM(B774))&amp;"#~#"&amp;ROUND(C774,0)&amp;"#~#"&amp;K774&amp;"#~#"&amp;L774&amp;"#~#"&amp;M774&amp;"#~#"&amp;N774&amp;"#~#"&amp;O774&amp;"#~#"&amp;P774&amp;"#~#"&amp;N(E774)&amp;"#~#"&amp;N(F774))</f>
        <v/>
      </c>
    </row>
    <row r="775" customFormat="false" ht="15" hidden="false" customHeight="false" outlineLevel="0" collapsed="false">
      <c r="A775" s="17"/>
      <c r="C775" s="18"/>
      <c r="D775" s="18"/>
      <c r="J775" s="19" t="str">
        <f aca="false">IF($A775="","",ROUND(MIN(D775,OldCeil)*DaysOld/DIM+MIN(D775,NewCeil)*DaysNew/DIM,0))</f>
        <v/>
      </c>
      <c r="K775" s="19" t="str">
        <f aca="false">IF($A775="","",IF(UPPER(H775)="Y",ROUND(D775,0),J775))</f>
        <v/>
      </c>
      <c r="L775" s="19" t="str">
        <f aca="false">IF($A775="","",IF(UPPER(G775)="N",0,J775))</f>
        <v/>
      </c>
      <c r="M775" s="19" t="str">
        <f aca="false">IF($A775="","",J775)</f>
        <v/>
      </c>
      <c r="N775" s="19" t="str">
        <f aca="false">IF($A775="","",ROUND(K775*EERate,0))</f>
        <v/>
      </c>
      <c r="O775" s="19" t="str">
        <f aca="false">IF($A775="","",ROUND(L775*EPSRate,0))</f>
        <v/>
      </c>
      <c r="P775" s="19" t="str">
        <f aca="false">IF($A775="","",N775-O775)</f>
        <v/>
      </c>
      <c r="Q775" s="11" t="str">
        <f aca="false">IF($A775="","",IF(LEN(TEXT($A775,"0"))&lt;&gt;12,"UAN not 12 digits",IF(TRIM(B775)="","Name missing",IF(N(E775)&gt;DIM,"NCP &gt; days in month",IF(AND(UPPER(G775)&lt;&gt;"Y",UPPER(G775)&lt;&gt;"N"),"EPS flag must be Y/N",IF(AND(UPPER(H775)&lt;&gt;"Y",UPPER(H775)&lt;&gt;"N"),"Full-wage flag must be Y/N",IF(K775&gt;ROUND(C775,0),"EPF wages &gt; Gross","OK")))))))</f>
        <v/>
      </c>
      <c r="R775" s="11" t="str">
        <f aca="false">IF($A775="","",TEXT($A775,"0")&amp;"#~#"&amp;UPPER(TRIM(B775))&amp;"#~#"&amp;ROUND(C775,0)&amp;"#~#"&amp;K775&amp;"#~#"&amp;L775&amp;"#~#"&amp;M775&amp;"#~#"&amp;N775&amp;"#~#"&amp;O775&amp;"#~#"&amp;P775&amp;"#~#"&amp;N(E775)&amp;"#~#"&amp;N(F775))</f>
        <v/>
      </c>
    </row>
    <row r="776" customFormat="false" ht="15" hidden="false" customHeight="false" outlineLevel="0" collapsed="false">
      <c r="A776" s="17"/>
      <c r="C776" s="18"/>
      <c r="D776" s="18"/>
      <c r="J776" s="19" t="str">
        <f aca="false">IF($A776="","",ROUND(MIN(D776,OldCeil)*DaysOld/DIM+MIN(D776,NewCeil)*DaysNew/DIM,0))</f>
        <v/>
      </c>
      <c r="K776" s="19" t="str">
        <f aca="false">IF($A776="","",IF(UPPER(H776)="Y",ROUND(D776,0),J776))</f>
        <v/>
      </c>
      <c r="L776" s="19" t="str">
        <f aca="false">IF($A776="","",IF(UPPER(G776)="N",0,J776))</f>
        <v/>
      </c>
      <c r="M776" s="19" t="str">
        <f aca="false">IF($A776="","",J776)</f>
        <v/>
      </c>
      <c r="N776" s="19" t="str">
        <f aca="false">IF($A776="","",ROUND(K776*EERate,0))</f>
        <v/>
      </c>
      <c r="O776" s="19" t="str">
        <f aca="false">IF($A776="","",ROUND(L776*EPSRate,0))</f>
        <v/>
      </c>
      <c r="P776" s="19" t="str">
        <f aca="false">IF($A776="","",N776-O776)</f>
        <v/>
      </c>
      <c r="Q776" s="11" t="str">
        <f aca="false">IF($A776="","",IF(LEN(TEXT($A776,"0"))&lt;&gt;12,"UAN not 12 digits",IF(TRIM(B776)="","Name missing",IF(N(E776)&gt;DIM,"NCP &gt; days in month",IF(AND(UPPER(G776)&lt;&gt;"Y",UPPER(G776)&lt;&gt;"N"),"EPS flag must be Y/N",IF(AND(UPPER(H776)&lt;&gt;"Y",UPPER(H776)&lt;&gt;"N"),"Full-wage flag must be Y/N",IF(K776&gt;ROUND(C776,0),"EPF wages &gt; Gross","OK")))))))</f>
        <v/>
      </c>
      <c r="R776" s="11" t="str">
        <f aca="false">IF($A776="","",TEXT($A776,"0")&amp;"#~#"&amp;UPPER(TRIM(B776))&amp;"#~#"&amp;ROUND(C776,0)&amp;"#~#"&amp;K776&amp;"#~#"&amp;L776&amp;"#~#"&amp;M776&amp;"#~#"&amp;N776&amp;"#~#"&amp;O776&amp;"#~#"&amp;P776&amp;"#~#"&amp;N(E776)&amp;"#~#"&amp;N(F776))</f>
        <v/>
      </c>
    </row>
    <row r="777" customFormat="false" ht="15" hidden="false" customHeight="false" outlineLevel="0" collapsed="false">
      <c r="A777" s="17"/>
      <c r="C777" s="18"/>
      <c r="D777" s="18"/>
      <c r="J777" s="19" t="str">
        <f aca="false">IF($A777="","",ROUND(MIN(D777,OldCeil)*DaysOld/DIM+MIN(D777,NewCeil)*DaysNew/DIM,0))</f>
        <v/>
      </c>
      <c r="K777" s="19" t="str">
        <f aca="false">IF($A777="","",IF(UPPER(H777)="Y",ROUND(D777,0),J777))</f>
        <v/>
      </c>
      <c r="L777" s="19" t="str">
        <f aca="false">IF($A777="","",IF(UPPER(G777)="N",0,J777))</f>
        <v/>
      </c>
      <c r="M777" s="19" t="str">
        <f aca="false">IF($A777="","",J777)</f>
        <v/>
      </c>
      <c r="N777" s="19" t="str">
        <f aca="false">IF($A777="","",ROUND(K777*EERate,0))</f>
        <v/>
      </c>
      <c r="O777" s="19" t="str">
        <f aca="false">IF($A777="","",ROUND(L777*EPSRate,0))</f>
        <v/>
      </c>
      <c r="P777" s="19" t="str">
        <f aca="false">IF($A777="","",N777-O777)</f>
        <v/>
      </c>
      <c r="Q777" s="11" t="str">
        <f aca="false">IF($A777="","",IF(LEN(TEXT($A777,"0"))&lt;&gt;12,"UAN not 12 digits",IF(TRIM(B777)="","Name missing",IF(N(E777)&gt;DIM,"NCP &gt; days in month",IF(AND(UPPER(G777)&lt;&gt;"Y",UPPER(G777)&lt;&gt;"N"),"EPS flag must be Y/N",IF(AND(UPPER(H777)&lt;&gt;"Y",UPPER(H777)&lt;&gt;"N"),"Full-wage flag must be Y/N",IF(K777&gt;ROUND(C777,0),"EPF wages &gt; Gross","OK")))))))</f>
        <v/>
      </c>
      <c r="R777" s="11" t="str">
        <f aca="false">IF($A777="","",TEXT($A777,"0")&amp;"#~#"&amp;UPPER(TRIM(B777))&amp;"#~#"&amp;ROUND(C777,0)&amp;"#~#"&amp;K777&amp;"#~#"&amp;L777&amp;"#~#"&amp;M777&amp;"#~#"&amp;N777&amp;"#~#"&amp;O777&amp;"#~#"&amp;P777&amp;"#~#"&amp;N(E777)&amp;"#~#"&amp;N(F777))</f>
        <v/>
      </c>
    </row>
    <row r="778" customFormat="false" ht="15" hidden="false" customHeight="false" outlineLevel="0" collapsed="false">
      <c r="A778" s="17"/>
      <c r="C778" s="18"/>
      <c r="D778" s="18"/>
      <c r="J778" s="19" t="str">
        <f aca="false">IF($A778="","",ROUND(MIN(D778,OldCeil)*DaysOld/DIM+MIN(D778,NewCeil)*DaysNew/DIM,0))</f>
        <v/>
      </c>
      <c r="K778" s="19" t="str">
        <f aca="false">IF($A778="","",IF(UPPER(H778)="Y",ROUND(D778,0),J778))</f>
        <v/>
      </c>
      <c r="L778" s="19" t="str">
        <f aca="false">IF($A778="","",IF(UPPER(G778)="N",0,J778))</f>
        <v/>
      </c>
      <c r="M778" s="19" t="str">
        <f aca="false">IF($A778="","",J778)</f>
        <v/>
      </c>
      <c r="N778" s="19" t="str">
        <f aca="false">IF($A778="","",ROUND(K778*EERate,0))</f>
        <v/>
      </c>
      <c r="O778" s="19" t="str">
        <f aca="false">IF($A778="","",ROUND(L778*EPSRate,0))</f>
        <v/>
      </c>
      <c r="P778" s="19" t="str">
        <f aca="false">IF($A778="","",N778-O778)</f>
        <v/>
      </c>
      <c r="Q778" s="11" t="str">
        <f aca="false">IF($A778="","",IF(LEN(TEXT($A778,"0"))&lt;&gt;12,"UAN not 12 digits",IF(TRIM(B778)="","Name missing",IF(N(E778)&gt;DIM,"NCP &gt; days in month",IF(AND(UPPER(G778)&lt;&gt;"Y",UPPER(G778)&lt;&gt;"N"),"EPS flag must be Y/N",IF(AND(UPPER(H778)&lt;&gt;"Y",UPPER(H778)&lt;&gt;"N"),"Full-wage flag must be Y/N",IF(K778&gt;ROUND(C778,0),"EPF wages &gt; Gross","OK")))))))</f>
        <v/>
      </c>
      <c r="R778" s="11" t="str">
        <f aca="false">IF($A778="","",TEXT($A778,"0")&amp;"#~#"&amp;UPPER(TRIM(B778))&amp;"#~#"&amp;ROUND(C778,0)&amp;"#~#"&amp;K778&amp;"#~#"&amp;L778&amp;"#~#"&amp;M778&amp;"#~#"&amp;N778&amp;"#~#"&amp;O778&amp;"#~#"&amp;P778&amp;"#~#"&amp;N(E778)&amp;"#~#"&amp;N(F778))</f>
        <v/>
      </c>
    </row>
    <row r="779" customFormat="false" ht="15" hidden="false" customHeight="false" outlineLevel="0" collapsed="false">
      <c r="A779" s="17"/>
      <c r="C779" s="18"/>
      <c r="D779" s="18"/>
      <c r="J779" s="19" t="str">
        <f aca="false">IF($A779="","",ROUND(MIN(D779,OldCeil)*DaysOld/DIM+MIN(D779,NewCeil)*DaysNew/DIM,0))</f>
        <v/>
      </c>
      <c r="K779" s="19" t="str">
        <f aca="false">IF($A779="","",IF(UPPER(H779)="Y",ROUND(D779,0),J779))</f>
        <v/>
      </c>
      <c r="L779" s="19" t="str">
        <f aca="false">IF($A779="","",IF(UPPER(G779)="N",0,J779))</f>
        <v/>
      </c>
      <c r="M779" s="19" t="str">
        <f aca="false">IF($A779="","",J779)</f>
        <v/>
      </c>
      <c r="N779" s="19" t="str">
        <f aca="false">IF($A779="","",ROUND(K779*EERate,0))</f>
        <v/>
      </c>
      <c r="O779" s="19" t="str">
        <f aca="false">IF($A779="","",ROUND(L779*EPSRate,0))</f>
        <v/>
      </c>
      <c r="P779" s="19" t="str">
        <f aca="false">IF($A779="","",N779-O779)</f>
        <v/>
      </c>
      <c r="Q779" s="11" t="str">
        <f aca="false">IF($A779="","",IF(LEN(TEXT($A779,"0"))&lt;&gt;12,"UAN not 12 digits",IF(TRIM(B779)="","Name missing",IF(N(E779)&gt;DIM,"NCP &gt; days in month",IF(AND(UPPER(G779)&lt;&gt;"Y",UPPER(G779)&lt;&gt;"N"),"EPS flag must be Y/N",IF(AND(UPPER(H779)&lt;&gt;"Y",UPPER(H779)&lt;&gt;"N"),"Full-wage flag must be Y/N",IF(K779&gt;ROUND(C779,0),"EPF wages &gt; Gross","OK")))))))</f>
        <v/>
      </c>
      <c r="R779" s="11" t="str">
        <f aca="false">IF($A779="","",TEXT($A779,"0")&amp;"#~#"&amp;UPPER(TRIM(B779))&amp;"#~#"&amp;ROUND(C779,0)&amp;"#~#"&amp;K779&amp;"#~#"&amp;L779&amp;"#~#"&amp;M779&amp;"#~#"&amp;N779&amp;"#~#"&amp;O779&amp;"#~#"&amp;P779&amp;"#~#"&amp;N(E779)&amp;"#~#"&amp;N(F779))</f>
        <v/>
      </c>
    </row>
    <row r="780" customFormat="false" ht="15" hidden="false" customHeight="false" outlineLevel="0" collapsed="false">
      <c r="A780" s="17"/>
      <c r="C780" s="18"/>
      <c r="D780" s="18"/>
      <c r="J780" s="19" t="str">
        <f aca="false">IF($A780="","",ROUND(MIN(D780,OldCeil)*DaysOld/DIM+MIN(D780,NewCeil)*DaysNew/DIM,0))</f>
        <v/>
      </c>
      <c r="K780" s="19" t="str">
        <f aca="false">IF($A780="","",IF(UPPER(H780)="Y",ROUND(D780,0),J780))</f>
        <v/>
      </c>
      <c r="L780" s="19" t="str">
        <f aca="false">IF($A780="","",IF(UPPER(G780)="N",0,J780))</f>
        <v/>
      </c>
      <c r="M780" s="19" t="str">
        <f aca="false">IF($A780="","",J780)</f>
        <v/>
      </c>
      <c r="N780" s="19" t="str">
        <f aca="false">IF($A780="","",ROUND(K780*EERate,0))</f>
        <v/>
      </c>
      <c r="O780" s="19" t="str">
        <f aca="false">IF($A780="","",ROUND(L780*EPSRate,0))</f>
        <v/>
      </c>
      <c r="P780" s="19" t="str">
        <f aca="false">IF($A780="","",N780-O780)</f>
        <v/>
      </c>
      <c r="Q780" s="11" t="str">
        <f aca="false">IF($A780="","",IF(LEN(TEXT($A780,"0"))&lt;&gt;12,"UAN not 12 digits",IF(TRIM(B780)="","Name missing",IF(N(E780)&gt;DIM,"NCP &gt; days in month",IF(AND(UPPER(G780)&lt;&gt;"Y",UPPER(G780)&lt;&gt;"N"),"EPS flag must be Y/N",IF(AND(UPPER(H780)&lt;&gt;"Y",UPPER(H780)&lt;&gt;"N"),"Full-wage flag must be Y/N",IF(K780&gt;ROUND(C780,0),"EPF wages &gt; Gross","OK")))))))</f>
        <v/>
      </c>
      <c r="R780" s="11" t="str">
        <f aca="false">IF($A780="","",TEXT($A780,"0")&amp;"#~#"&amp;UPPER(TRIM(B780))&amp;"#~#"&amp;ROUND(C780,0)&amp;"#~#"&amp;K780&amp;"#~#"&amp;L780&amp;"#~#"&amp;M780&amp;"#~#"&amp;N780&amp;"#~#"&amp;O780&amp;"#~#"&amp;P780&amp;"#~#"&amp;N(E780)&amp;"#~#"&amp;N(F780))</f>
        <v/>
      </c>
    </row>
    <row r="781" customFormat="false" ht="15" hidden="false" customHeight="false" outlineLevel="0" collapsed="false">
      <c r="A781" s="17"/>
      <c r="C781" s="18"/>
      <c r="D781" s="18"/>
      <c r="J781" s="19" t="str">
        <f aca="false">IF($A781="","",ROUND(MIN(D781,OldCeil)*DaysOld/DIM+MIN(D781,NewCeil)*DaysNew/DIM,0))</f>
        <v/>
      </c>
      <c r="K781" s="19" t="str">
        <f aca="false">IF($A781="","",IF(UPPER(H781)="Y",ROUND(D781,0),J781))</f>
        <v/>
      </c>
      <c r="L781" s="19" t="str">
        <f aca="false">IF($A781="","",IF(UPPER(G781)="N",0,J781))</f>
        <v/>
      </c>
      <c r="M781" s="19" t="str">
        <f aca="false">IF($A781="","",J781)</f>
        <v/>
      </c>
      <c r="N781" s="19" t="str">
        <f aca="false">IF($A781="","",ROUND(K781*EERate,0))</f>
        <v/>
      </c>
      <c r="O781" s="19" t="str">
        <f aca="false">IF($A781="","",ROUND(L781*EPSRate,0))</f>
        <v/>
      </c>
      <c r="P781" s="19" t="str">
        <f aca="false">IF($A781="","",N781-O781)</f>
        <v/>
      </c>
      <c r="Q781" s="11" t="str">
        <f aca="false">IF($A781="","",IF(LEN(TEXT($A781,"0"))&lt;&gt;12,"UAN not 12 digits",IF(TRIM(B781)="","Name missing",IF(N(E781)&gt;DIM,"NCP &gt; days in month",IF(AND(UPPER(G781)&lt;&gt;"Y",UPPER(G781)&lt;&gt;"N"),"EPS flag must be Y/N",IF(AND(UPPER(H781)&lt;&gt;"Y",UPPER(H781)&lt;&gt;"N"),"Full-wage flag must be Y/N",IF(K781&gt;ROUND(C781,0),"EPF wages &gt; Gross","OK")))))))</f>
        <v/>
      </c>
      <c r="R781" s="11" t="str">
        <f aca="false">IF($A781="","",TEXT($A781,"0")&amp;"#~#"&amp;UPPER(TRIM(B781))&amp;"#~#"&amp;ROUND(C781,0)&amp;"#~#"&amp;K781&amp;"#~#"&amp;L781&amp;"#~#"&amp;M781&amp;"#~#"&amp;N781&amp;"#~#"&amp;O781&amp;"#~#"&amp;P781&amp;"#~#"&amp;N(E781)&amp;"#~#"&amp;N(F781))</f>
        <v/>
      </c>
    </row>
    <row r="782" customFormat="false" ht="15" hidden="false" customHeight="false" outlineLevel="0" collapsed="false">
      <c r="A782" s="17"/>
      <c r="C782" s="18"/>
      <c r="D782" s="18"/>
      <c r="J782" s="19" t="str">
        <f aca="false">IF($A782="","",ROUND(MIN(D782,OldCeil)*DaysOld/DIM+MIN(D782,NewCeil)*DaysNew/DIM,0))</f>
        <v/>
      </c>
      <c r="K782" s="19" t="str">
        <f aca="false">IF($A782="","",IF(UPPER(H782)="Y",ROUND(D782,0),J782))</f>
        <v/>
      </c>
      <c r="L782" s="19" t="str">
        <f aca="false">IF($A782="","",IF(UPPER(G782)="N",0,J782))</f>
        <v/>
      </c>
      <c r="M782" s="19" t="str">
        <f aca="false">IF($A782="","",J782)</f>
        <v/>
      </c>
      <c r="N782" s="19" t="str">
        <f aca="false">IF($A782="","",ROUND(K782*EERate,0))</f>
        <v/>
      </c>
      <c r="O782" s="19" t="str">
        <f aca="false">IF($A782="","",ROUND(L782*EPSRate,0))</f>
        <v/>
      </c>
      <c r="P782" s="19" t="str">
        <f aca="false">IF($A782="","",N782-O782)</f>
        <v/>
      </c>
      <c r="Q782" s="11" t="str">
        <f aca="false">IF($A782="","",IF(LEN(TEXT($A782,"0"))&lt;&gt;12,"UAN not 12 digits",IF(TRIM(B782)="","Name missing",IF(N(E782)&gt;DIM,"NCP &gt; days in month",IF(AND(UPPER(G782)&lt;&gt;"Y",UPPER(G782)&lt;&gt;"N"),"EPS flag must be Y/N",IF(AND(UPPER(H782)&lt;&gt;"Y",UPPER(H782)&lt;&gt;"N"),"Full-wage flag must be Y/N",IF(K782&gt;ROUND(C782,0),"EPF wages &gt; Gross","OK")))))))</f>
        <v/>
      </c>
      <c r="R782" s="11" t="str">
        <f aca="false">IF($A782="","",TEXT($A782,"0")&amp;"#~#"&amp;UPPER(TRIM(B782))&amp;"#~#"&amp;ROUND(C782,0)&amp;"#~#"&amp;K782&amp;"#~#"&amp;L782&amp;"#~#"&amp;M782&amp;"#~#"&amp;N782&amp;"#~#"&amp;O782&amp;"#~#"&amp;P782&amp;"#~#"&amp;N(E782)&amp;"#~#"&amp;N(F782))</f>
        <v/>
      </c>
    </row>
    <row r="783" customFormat="false" ht="15" hidden="false" customHeight="false" outlineLevel="0" collapsed="false">
      <c r="A783" s="17"/>
      <c r="C783" s="18"/>
      <c r="D783" s="18"/>
      <c r="J783" s="19" t="str">
        <f aca="false">IF($A783="","",ROUND(MIN(D783,OldCeil)*DaysOld/DIM+MIN(D783,NewCeil)*DaysNew/DIM,0))</f>
        <v/>
      </c>
      <c r="K783" s="19" t="str">
        <f aca="false">IF($A783="","",IF(UPPER(H783)="Y",ROUND(D783,0),J783))</f>
        <v/>
      </c>
      <c r="L783" s="19" t="str">
        <f aca="false">IF($A783="","",IF(UPPER(G783)="N",0,J783))</f>
        <v/>
      </c>
      <c r="M783" s="19" t="str">
        <f aca="false">IF($A783="","",J783)</f>
        <v/>
      </c>
      <c r="N783" s="19" t="str">
        <f aca="false">IF($A783="","",ROUND(K783*EERate,0))</f>
        <v/>
      </c>
      <c r="O783" s="19" t="str">
        <f aca="false">IF($A783="","",ROUND(L783*EPSRate,0))</f>
        <v/>
      </c>
      <c r="P783" s="19" t="str">
        <f aca="false">IF($A783="","",N783-O783)</f>
        <v/>
      </c>
      <c r="Q783" s="11" t="str">
        <f aca="false">IF($A783="","",IF(LEN(TEXT($A783,"0"))&lt;&gt;12,"UAN not 12 digits",IF(TRIM(B783)="","Name missing",IF(N(E783)&gt;DIM,"NCP &gt; days in month",IF(AND(UPPER(G783)&lt;&gt;"Y",UPPER(G783)&lt;&gt;"N"),"EPS flag must be Y/N",IF(AND(UPPER(H783)&lt;&gt;"Y",UPPER(H783)&lt;&gt;"N"),"Full-wage flag must be Y/N",IF(K783&gt;ROUND(C783,0),"EPF wages &gt; Gross","OK")))))))</f>
        <v/>
      </c>
      <c r="R783" s="11" t="str">
        <f aca="false">IF($A783="","",TEXT($A783,"0")&amp;"#~#"&amp;UPPER(TRIM(B783))&amp;"#~#"&amp;ROUND(C783,0)&amp;"#~#"&amp;K783&amp;"#~#"&amp;L783&amp;"#~#"&amp;M783&amp;"#~#"&amp;N783&amp;"#~#"&amp;O783&amp;"#~#"&amp;P783&amp;"#~#"&amp;N(E783)&amp;"#~#"&amp;N(F783))</f>
        <v/>
      </c>
    </row>
    <row r="784" customFormat="false" ht="15" hidden="false" customHeight="false" outlineLevel="0" collapsed="false">
      <c r="A784" s="17"/>
      <c r="C784" s="18"/>
      <c r="D784" s="18"/>
      <c r="J784" s="19" t="str">
        <f aca="false">IF($A784="","",ROUND(MIN(D784,OldCeil)*DaysOld/DIM+MIN(D784,NewCeil)*DaysNew/DIM,0))</f>
        <v/>
      </c>
      <c r="K784" s="19" t="str">
        <f aca="false">IF($A784="","",IF(UPPER(H784)="Y",ROUND(D784,0),J784))</f>
        <v/>
      </c>
      <c r="L784" s="19" t="str">
        <f aca="false">IF($A784="","",IF(UPPER(G784)="N",0,J784))</f>
        <v/>
      </c>
      <c r="M784" s="19" t="str">
        <f aca="false">IF($A784="","",J784)</f>
        <v/>
      </c>
      <c r="N784" s="19" t="str">
        <f aca="false">IF($A784="","",ROUND(K784*EERate,0))</f>
        <v/>
      </c>
      <c r="O784" s="19" t="str">
        <f aca="false">IF($A784="","",ROUND(L784*EPSRate,0))</f>
        <v/>
      </c>
      <c r="P784" s="19" t="str">
        <f aca="false">IF($A784="","",N784-O784)</f>
        <v/>
      </c>
      <c r="Q784" s="11" t="str">
        <f aca="false">IF($A784="","",IF(LEN(TEXT($A784,"0"))&lt;&gt;12,"UAN not 12 digits",IF(TRIM(B784)="","Name missing",IF(N(E784)&gt;DIM,"NCP &gt; days in month",IF(AND(UPPER(G784)&lt;&gt;"Y",UPPER(G784)&lt;&gt;"N"),"EPS flag must be Y/N",IF(AND(UPPER(H784)&lt;&gt;"Y",UPPER(H784)&lt;&gt;"N"),"Full-wage flag must be Y/N",IF(K784&gt;ROUND(C784,0),"EPF wages &gt; Gross","OK")))))))</f>
        <v/>
      </c>
      <c r="R784" s="11" t="str">
        <f aca="false">IF($A784="","",TEXT($A784,"0")&amp;"#~#"&amp;UPPER(TRIM(B784))&amp;"#~#"&amp;ROUND(C784,0)&amp;"#~#"&amp;K784&amp;"#~#"&amp;L784&amp;"#~#"&amp;M784&amp;"#~#"&amp;N784&amp;"#~#"&amp;O784&amp;"#~#"&amp;P784&amp;"#~#"&amp;N(E784)&amp;"#~#"&amp;N(F784))</f>
        <v/>
      </c>
    </row>
    <row r="785" customFormat="false" ht="15" hidden="false" customHeight="false" outlineLevel="0" collapsed="false">
      <c r="A785" s="17"/>
      <c r="C785" s="18"/>
      <c r="D785" s="18"/>
      <c r="J785" s="19" t="str">
        <f aca="false">IF($A785="","",ROUND(MIN(D785,OldCeil)*DaysOld/DIM+MIN(D785,NewCeil)*DaysNew/DIM,0))</f>
        <v/>
      </c>
      <c r="K785" s="19" t="str">
        <f aca="false">IF($A785="","",IF(UPPER(H785)="Y",ROUND(D785,0),J785))</f>
        <v/>
      </c>
      <c r="L785" s="19" t="str">
        <f aca="false">IF($A785="","",IF(UPPER(G785)="N",0,J785))</f>
        <v/>
      </c>
      <c r="M785" s="19" t="str">
        <f aca="false">IF($A785="","",J785)</f>
        <v/>
      </c>
      <c r="N785" s="19" t="str">
        <f aca="false">IF($A785="","",ROUND(K785*EERate,0))</f>
        <v/>
      </c>
      <c r="O785" s="19" t="str">
        <f aca="false">IF($A785="","",ROUND(L785*EPSRate,0))</f>
        <v/>
      </c>
      <c r="P785" s="19" t="str">
        <f aca="false">IF($A785="","",N785-O785)</f>
        <v/>
      </c>
      <c r="Q785" s="11" t="str">
        <f aca="false">IF($A785="","",IF(LEN(TEXT($A785,"0"))&lt;&gt;12,"UAN not 12 digits",IF(TRIM(B785)="","Name missing",IF(N(E785)&gt;DIM,"NCP &gt; days in month",IF(AND(UPPER(G785)&lt;&gt;"Y",UPPER(G785)&lt;&gt;"N"),"EPS flag must be Y/N",IF(AND(UPPER(H785)&lt;&gt;"Y",UPPER(H785)&lt;&gt;"N"),"Full-wage flag must be Y/N",IF(K785&gt;ROUND(C785,0),"EPF wages &gt; Gross","OK")))))))</f>
        <v/>
      </c>
      <c r="R785" s="11" t="str">
        <f aca="false">IF($A785="","",TEXT($A785,"0")&amp;"#~#"&amp;UPPER(TRIM(B785))&amp;"#~#"&amp;ROUND(C785,0)&amp;"#~#"&amp;K785&amp;"#~#"&amp;L785&amp;"#~#"&amp;M785&amp;"#~#"&amp;N785&amp;"#~#"&amp;O785&amp;"#~#"&amp;P785&amp;"#~#"&amp;N(E785)&amp;"#~#"&amp;N(F785))</f>
        <v/>
      </c>
    </row>
    <row r="786" customFormat="false" ht="15" hidden="false" customHeight="false" outlineLevel="0" collapsed="false">
      <c r="A786" s="17"/>
      <c r="C786" s="18"/>
      <c r="D786" s="18"/>
      <c r="J786" s="19" t="str">
        <f aca="false">IF($A786="","",ROUND(MIN(D786,OldCeil)*DaysOld/DIM+MIN(D786,NewCeil)*DaysNew/DIM,0))</f>
        <v/>
      </c>
      <c r="K786" s="19" t="str">
        <f aca="false">IF($A786="","",IF(UPPER(H786)="Y",ROUND(D786,0),J786))</f>
        <v/>
      </c>
      <c r="L786" s="19" t="str">
        <f aca="false">IF($A786="","",IF(UPPER(G786)="N",0,J786))</f>
        <v/>
      </c>
      <c r="M786" s="19" t="str">
        <f aca="false">IF($A786="","",J786)</f>
        <v/>
      </c>
      <c r="N786" s="19" t="str">
        <f aca="false">IF($A786="","",ROUND(K786*EERate,0))</f>
        <v/>
      </c>
      <c r="O786" s="19" t="str">
        <f aca="false">IF($A786="","",ROUND(L786*EPSRate,0))</f>
        <v/>
      </c>
      <c r="P786" s="19" t="str">
        <f aca="false">IF($A786="","",N786-O786)</f>
        <v/>
      </c>
      <c r="Q786" s="11" t="str">
        <f aca="false">IF($A786="","",IF(LEN(TEXT($A786,"0"))&lt;&gt;12,"UAN not 12 digits",IF(TRIM(B786)="","Name missing",IF(N(E786)&gt;DIM,"NCP &gt; days in month",IF(AND(UPPER(G786)&lt;&gt;"Y",UPPER(G786)&lt;&gt;"N"),"EPS flag must be Y/N",IF(AND(UPPER(H786)&lt;&gt;"Y",UPPER(H786)&lt;&gt;"N"),"Full-wage flag must be Y/N",IF(K786&gt;ROUND(C786,0),"EPF wages &gt; Gross","OK")))))))</f>
        <v/>
      </c>
      <c r="R786" s="11" t="str">
        <f aca="false">IF($A786="","",TEXT($A786,"0")&amp;"#~#"&amp;UPPER(TRIM(B786))&amp;"#~#"&amp;ROUND(C786,0)&amp;"#~#"&amp;K786&amp;"#~#"&amp;L786&amp;"#~#"&amp;M786&amp;"#~#"&amp;N786&amp;"#~#"&amp;O786&amp;"#~#"&amp;P786&amp;"#~#"&amp;N(E786)&amp;"#~#"&amp;N(F786))</f>
        <v/>
      </c>
    </row>
    <row r="787" customFormat="false" ht="15" hidden="false" customHeight="false" outlineLevel="0" collapsed="false">
      <c r="A787" s="17"/>
      <c r="C787" s="18"/>
      <c r="D787" s="18"/>
      <c r="J787" s="19" t="str">
        <f aca="false">IF($A787="","",ROUND(MIN(D787,OldCeil)*DaysOld/DIM+MIN(D787,NewCeil)*DaysNew/DIM,0))</f>
        <v/>
      </c>
      <c r="K787" s="19" t="str">
        <f aca="false">IF($A787="","",IF(UPPER(H787)="Y",ROUND(D787,0),J787))</f>
        <v/>
      </c>
      <c r="L787" s="19" t="str">
        <f aca="false">IF($A787="","",IF(UPPER(G787)="N",0,J787))</f>
        <v/>
      </c>
      <c r="M787" s="19" t="str">
        <f aca="false">IF($A787="","",J787)</f>
        <v/>
      </c>
      <c r="N787" s="19" t="str">
        <f aca="false">IF($A787="","",ROUND(K787*EERate,0))</f>
        <v/>
      </c>
      <c r="O787" s="19" t="str">
        <f aca="false">IF($A787="","",ROUND(L787*EPSRate,0))</f>
        <v/>
      </c>
      <c r="P787" s="19" t="str">
        <f aca="false">IF($A787="","",N787-O787)</f>
        <v/>
      </c>
      <c r="Q787" s="11" t="str">
        <f aca="false">IF($A787="","",IF(LEN(TEXT($A787,"0"))&lt;&gt;12,"UAN not 12 digits",IF(TRIM(B787)="","Name missing",IF(N(E787)&gt;DIM,"NCP &gt; days in month",IF(AND(UPPER(G787)&lt;&gt;"Y",UPPER(G787)&lt;&gt;"N"),"EPS flag must be Y/N",IF(AND(UPPER(H787)&lt;&gt;"Y",UPPER(H787)&lt;&gt;"N"),"Full-wage flag must be Y/N",IF(K787&gt;ROUND(C787,0),"EPF wages &gt; Gross","OK")))))))</f>
        <v/>
      </c>
      <c r="R787" s="11" t="str">
        <f aca="false">IF($A787="","",TEXT($A787,"0")&amp;"#~#"&amp;UPPER(TRIM(B787))&amp;"#~#"&amp;ROUND(C787,0)&amp;"#~#"&amp;K787&amp;"#~#"&amp;L787&amp;"#~#"&amp;M787&amp;"#~#"&amp;N787&amp;"#~#"&amp;O787&amp;"#~#"&amp;P787&amp;"#~#"&amp;N(E787)&amp;"#~#"&amp;N(F787))</f>
        <v/>
      </c>
    </row>
    <row r="788" customFormat="false" ht="15" hidden="false" customHeight="false" outlineLevel="0" collapsed="false">
      <c r="A788" s="17"/>
      <c r="C788" s="18"/>
      <c r="D788" s="18"/>
      <c r="J788" s="19" t="str">
        <f aca="false">IF($A788="","",ROUND(MIN(D788,OldCeil)*DaysOld/DIM+MIN(D788,NewCeil)*DaysNew/DIM,0))</f>
        <v/>
      </c>
      <c r="K788" s="19" t="str">
        <f aca="false">IF($A788="","",IF(UPPER(H788)="Y",ROUND(D788,0),J788))</f>
        <v/>
      </c>
      <c r="L788" s="19" t="str">
        <f aca="false">IF($A788="","",IF(UPPER(G788)="N",0,J788))</f>
        <v/>
      </c>
      <c r="M788" s="19" t="str">
        <f aca="false">IF($A788="","",J788)</f>
        <v/>
      </c>
      <c r="N788" s="19" t="str">
        <f aca="false">IF($A788="","",ROUND(K788*EERate,0))</f>
        <v/>
      </c>
      <c r="O788" s="19" t="str">
        <f aca="false">IF($A788="","",ROUND(L788*EPSRate,0))</f>
        <v/>
      </c>
      <c r="P788" s="19" t="str">
        <f aca="false">IF($A788="","",N788-O788)</f>
        <v/>
      </c>
      <c r="Q788" s="11" t="str">
        <f aca="false">IF($A788="","",IF(LEN(TEXT($A788,"0"))&lt;&gt;12,"UAN not 12 digits",IF(TRIM(B788)="","Name missing",IF(N(E788)&gt;DIM,"NCP &gt; days in month",IF(AND(UPPER(G788)&lt;&gt;"Y",UPPER(G788)&lt;&gt;"N"),"EPS flag must be Y/N",IF(AND(UPPER(H788)&lt;&gt;"Y",UPPER(H788)&lt;&gt;"N"),"Full-wage flag must be Y/N",IF(K788&gt;ROUND(C788,0),"EPF wages &gt; Gross","OK")))))))</f>
        <v/>
      </c>
      <c r="R788" s="11" t="str">
        <f aca="false">IF($A788="","",TEXT($A788,"0")&amp;"#~#"&amp;UPPER(TRIM(B788))&amp;"#~#"&amp;ROUND(C788,0)&amp;"#~#"&amp;K788&amp;"#~#"&amp;L788&amp;"#~#"&amp;M788&amp;"#~#"&amp;N788&amp;"#~#"&amp;O788&amp;"#~#"&amp;P788&amp;"#~#"&amp;N(E788)&amp;"#~#"&amp;N(F788))</f>
        <v/>
      </c>
    </row>
    <row r="789" customFormat="false" ht="15" hidden="false" customHeight="false" outlineLevel="0" collapsed="false">
      <c r="A789" s="17"/>
      <c r="C789" s="18"/>
      <c r="D789" s="18"/>
      <c r="J789" s="19" t="str">
        <f aca="false">IF($A789="","",ROUND(MIN(D789,OldCeil)*DaysOld/DIM+MIN(D789,NewCeil)*DaysNew/DIM,0))</f>
        <v/>
      </c>
      <c r="K789" s="19" t="str">
        <f aca="false">IF($A789="","",IF(UPPER(H789)="Y",ROUND(D789,0),J789))</f>
        <v/>
      </c>
      <c r="L789" s="19" t="str">
        <f aca="false">IF($A789="","",IF(UPPER(G789)="N",0,J789))</f>
        <v/>
      </c>
      <c r="M789" s="19" t="str">
        <f aca="false">IF($A789="","",J789)</f>
        <v/>
      </c>
      <c r="N789" s="19" t="str">
        <f aca="false">IF($A789="","",ROUND(K789*EERate,0))</f>
        <v/>
      </c>
      <c r="O789" s="19" t="str">
        <f aca="false">IF($A789="","",ROUND(L789*EPSRate,0))</f>
        <v/>
      </c>
      <c r="P789" s="19" t="str">
        <f aca="false">IF($A789="","",N789-O789)</f>
        <v/>
      </c>
      <c r="Q789" s="11" t="str">
        <f aca="false">IF($A789="","",IF(LEN(TEXT($A789,"0"))&lt;&gt;12,"UAN not 12 digits",IF(TRIM(B789)="","Name missing",IF(N(E789)&gt;DIM,"NCP &gt; days in month",IF(AND(UPPER(G789)&lt;&gt;"Y",UPPER(G789)&lt;&gt;"N"),"EPS flag must be Y/N",IF(AND(UPPER(H789)&lt;&gt;"Y",UPPER(H789)&lt;&gt;"N"),"Full-wage flag must be Y/N",IF(K789&gt;ROUND(C789,0),"EPF wages &gt; Gross","OK")))))))</f>
        <v/>
      </c>
      <c r="R789" s="11" t="str">
        <f aca="false">IF($A789="","",TEXT($A789,"0")&amp;"#~#"&amp;UPPER(TRIM(B789))&amp;"#~#"&amp;ROUND(C789,0)&amp;"#~#"&amp;K789&amp;"#~#"&amp;L789&amp;"#~#"&amp;M789&amp;"#~#"&amp;N789&amp;"#~#"&amp;O789&amp;"#~#"&amp;P789&amp;"#~#"&amp;N(E789)&amp;"#~#"&amp;N(F789))</f>
        <v/>
      </c>
    </row>
    <row r="790" customFormat="false" ht="15" hidden="false" customHeight="false" outlineLevel="0" collapsed="false">
      <c r="A790" s="17"/>
      <c r="C790" s="18"/>
      <c r="D790" s="18"/>
      <c r="J790" s="19" t="str">
        <f aca="false">IF($A790="","",ROUND(MIN(D790,OldCeil)*DaysOld/DIM+MIN(D790,NewCeil)*DaysNew/DIM,0))</f>
        <v/>
      </c>
      <c r="K790" s="19" t="str">
        <f aca="false">IF($A790="","",IF(UPPER(H790)="Y",ROUND(D790,0),J790))</f>
        <v/>
      </c>
      <c r="L790" s="19" t="str">
        <f aca="false">IF($A790="","",IF(UPPER(G790)="N",0,J790))</f>
        <v/>
      </c>
      <c r="M790" s="19" t="str">
        <f aca="false">IF($A790="","",J790)</f>
        <v/>
      </c>
      <c r="N790" s="19" t="str">
        <f aca="false">IF($A790="","",ROUND(K790*EERate,0))</f>
        <v/>
      </c>
      <c r="O790" s="19" t="str">
        <f aca="false">IF($A790="","",ROUND(L790*EPSRate,0))</f>
        <v/>
      </c>
      <c r="P790" s="19" t="str">
        <f aca="false">IF($A790="","",N790-O790)</f>
        <v/>
      </c>
      <c r="Q790" s="11" t="str">
        <f aca="false">IF($A790="","",IF(LEN(TEXT($A790,"0"))&lt;&gt;12,"UAN not 12 digits",IF(TRIM(B790)="","Name missing",IF(N(E790)&gt;DIM,"NCP &gt; days in month",IF(AND(UPPER(G790)&lt;&gt;"Y",UPPER(G790)&lt;&gt;"N"),"EPS flag must be Y/N",IF(AND(UPPER(H790)&lt;&gt;"Y",UPPER(H790)&lt;&gt;"N"),"Full-wage flag must be Y/N",IF(K790&gt;ROUND(C790,0),"EPF wages &gt; Gross","OK")))))))</f>
        <v/>
      </c>
      <c r="R790" s="11" t="str">
        <f aca="false">IF($A790="","",TEXT($A790,"0")&amp;"#~#"&amp;UPPER(TRIM(B790))&amp;"#~#"&amp;ROUND(C790,0)&amp;"#~#"&amp;K790&amp;"#~#"&amp;L790&amp;"#~#"&amp;M790&amp;"#~#"&amp;N790&amp;"#~#"&amp;O790&amp;"#~#"&amp;P790&amp;"#~#"&amp;N(E790)&amp;"#~#"&amp;N(F790))</f>
        <v/>
      </c>
    </row>
    <row r="791" customFormat="false" ht="15" hidden="false" customHeight="false" outlineLevel="0" collapsed="false">
      <c r="A791" s="17"/>
      <c r="C791" s="18"/>
      <c r="D791" s="18"/>
      <c r="J791" s="19" t="str">
        <f aca="false">IF($A791="","",ROUND(MIN(D791,OldCeil)*DaysOld/DIM+MIN(D791,NewCeil)*DaysNew/DIM,0))</f>
        <v/>
      </c>
      <c r="K791" s="19" t="str">
        <f aca="false">IF($A791="","",IF(UPPER(H791)="Y",ROUND(D791,0),J791))</f>
        <v/>
      </c>
      <c r="L791" s="19" t="str">
        <f aca="false">IF($A791="","",IF(UPPER(G791)="N",0,J791))</f>
        <v/>
      </c>
      <c r="M791" s="19" t="str">
        <f aca="false">IF($A791="","",J791)</f>
        <v/>
      </c>
      <c r="N791" s="19" t="str">
        <f aca="false">IF($A791="","",ROUND(K791*EERate,0))</f>
        <v/>
      </c>
      <c r="O791" s="19" t="str">
        <f aca="false">IF($A791="","",ROUND(L791*EPSRate,0))</f>
        <v/>
      </c>
      <c r="P791" s="19" t="str">
        <f aca="false">IF($A791="","",N791-O791)</f>
        <v/>
      </c>
      <c r="Q791" s="11" t="str">
        <f aca="false">IF($A791="","",IF(LEN(TEXT($A791,"0"))&lt;&gt;12,"UAN not 12 digits",IF(TRIM(B791)="","Name missing",IF(N(E791)&gt;DIM,"NCP &gt; days in month",IF(AND(UPPER(G791)&lt;&gt;"Y",UPPER(G791)&lt;&gt;"N"),"EPS flag must be Y/N",IF(AND(UPPER(H791)&lt;&gt;"Y",UPPER(H791)&lt;&gt;"N"),"Full-wage flag must be Y/N",IF(K791&gt;ROUND(C791,0),"EPF wages &gt; Gross","OK")))))))</f>
        <v/>
      </c>
      <c r="R791" s="11" t="str">
        <f aca="false">IF($A791="","",TEXT($A791,"0")&amp;"#~#"&amp;UPPER(TRIM(B791))&amp;"#~#"&amp;ROUND(C791,0)&amp;"#~#"&amp;K791&amp;"#~#"&amp;L791&amp;"#~#"&amp;M791&amp;"#~#"&amp;N791&amp;"#~#"&amp;O791&amp;"#~#"&amp;P791&amp;"#~#"&amp;N(E791)&amp;"#~#"&amp;N(F791))</f>
        <v/>
      </c>
    </row>
    <row r="792" customFormat="false" ht="15" hidden="false" customHeight="false" outlineLevel="0" collapsed="false">
      <c r="A792" s="17"/>
      <c r="C792" s="18"/>
      <c r="D792" s="18"/>
      <c r="J792" s="19" t="str">
        <f aca="false">IF($A792="","",ROUND(MIN(D792,OldCeil)*DaysOld/DIM+MIN(D792,NewCeil)*DaysNew/DIM,0))</f>
        <v/>
      </c>
      <c r="K792" s="19" t="str">
        <f aca="false">IF($A792="","",IF(UPPER(H792)="Y",ROUND(D792,0),J792))</f>
        <v/>
      </c>
      <c r="L792" s="19" t="str">
        <f aca="false">IF($A792="","",IF(UPPER(G792)="N",0,J792))</f>
        <v/>
      </c>
      <c r="M792" s="19" t="str">
        <f aca="false">IF($A792="","",J792)</f>
        <v/>
      </c>
      <c r="N792" s="19" t="str">
        <f aca="false">IF($A792="","",ROUND(K792*EERate,0))</f>
        <v/>
      </c>
      <c r="O792" s="19" t="str">
        <f aca="false">IF($A792="","",ROUND(L792*EPSRate,0))</f>
        <v/>
      </c>
      <c r="P792" s="19" t="str">
        <f aca="false">IF($A792="","",N792-O792)</f>
        <v/>
      </c>
      <c r="Q792" s="11" t="str">
        <f aca="false">IF($A792="","",IF(LEN(TEXT($A792,"0"))&lt;&gt;12,"UAN not 12 digits",IF(TRIM(B792)="","Name missing",IF(N(E792)&gt;DIM,"NCP &gt; days in month",IF(AND(UPPER(G792)&lt;&gt;"Y",UPPER(G792)&lt;&gt;"N"),"EPS flag must be Y/N",IF(AND(UPPER(H792)&lt;&gt;"Y",UPPER(H792)&lt;&gt;"N"),"Full-wage flag must be Y/N",IF(K792&gt;ROUND(C792,0),"EPF wages &gt; Gross","OK")))))))</f>
        <v/>
      </c>
      <c r="R792" s="11" t="str">
        <f aca="false">IF($A792="","",TEXT($A792,"0")&amp;"#~#"&amp;UPPER(TRIM(B792))&amp;"#~#"&amp;ROUND(C792,0)&amp;"#~#"&amp;K792&amp;"#~#"&amp;L792&amp;"#~#"&amp;M792&amp;"#~#"&amp;N792&amp;"#~#"&amp;O792&amp;"#~#"&amp;P792&amp;"#~#"&amp;N(E792)&amp;"#~#"&amp;N(F792))</f>
        <v/>
      </c>
    </row>
    <row r="793" customFormat="false" ht="15" hidden="false" customHeight="false" outlineLevel="0" collapsed="false">
      <c r="A793" s="17"/>
      <c r="C793" s="18"/>
      <c r="D793" s="18"/>
      <c r="J793" s="19" t="str">
        <f aca="false">IF($A793="","",ROUND(MIN(D793,OldCeil)*DaysOld/DIM+MIN(D793,NewCeil)*DaysNew/DIM,0))</f>
        <v/>
      </c>
      <c r="K793" s="19" t="str">
        <f aca="false">IF($A793="","",IF(UPPER(H793)="Y",ROUND(D793,0),J793))</f>
        <v/>
      </c>
      <c r="L793" s="19" t="str">
        <f aca="false">IF($A793="","",IF(UPPER(G793)="N",0,J793))</f>
        <v/>
      </c>
      <c r="M793" s="19" t="str">
        <f aca="false">IF($A793="","",J793)</f>
        <v/>
      </c>
      <c r="N793" s="19" t="str">
        <f aca="false">IF($A793="","",ROUND(K793*EERate,0))</f>
        <v/>
      </c>
      <c r="O793" s="19" t="str">
        <f aca="false">IF($A793="","",ROUND(L793*EPSRate,0))</f>
        <v/>
      </c>
      <c r="P793" s="19" t="str">
        <f aca="false">IF($A793="","",N793-O793)</f>
        <v/>
      </c>
      <c r="Q793" s="11" t="str">
        <f aca="false">IF($A793="","",IF(LEN(TEXT($A793,"0"))&lt;&gt;12,"UAN not 12 digits",IF(TRIM(B793)="","Name missing",IF(N(E793)&gt;DIM,"NCP &gt; days in month",IF(AND(UPPER(G793)&lt;&gt;"Y",UPPER(G793)&lt;&gt;"N"),"EPS flag must be Y/N",IF(AND(UPPER(H793)&lt;&gt;"Y",UPPER(H793)&lt;&gt;"N"),"Full-wage flag must be Y/N",IF(K793&gt;ROUND(C793,0),"EPF wages &gt; Gross","OK")))))))</f>
        <v/>
      </c>
      <c r="R793" s="11" t="str">
        <f aca="false">IF($A793="","",TEXT($A793,"0")&amp;"#~#"&amp;UPPER(TRIM(B793))&amp;"#~#"&amp;ROUND(C793,0)&amp;"#~#"&amp;K793&amp;"#~#"&amp;L793&amp;"#~#"&amp;M793&amp;"#~#"&amp;N793&amp;"#~#"&amp;O793&amp;"#~#"&amp;P793&amp;"#~#"&amp;N(E793)&amp;"#~#"&amp;N(F793))</f>
        <v/>
      </c>
    </row>
    <row r="794" customFormat="false" ht="15" hidden="false" customHeight="false" outlineLevel="0" collapsed="false">
      <c r="A794" s="17"/>
      <c r="C794" s="18"/>
      <c r="D794" s="18"/>
      <c r="J794" s="19" t="str">
        <f aca="false">IF($A794="","",ROUND(MIN(D794,OldCeil)*DaysOld/DIM+MIN(D794,NewCeil)*DaysNew/DIM,0))</f>
        <v/>
      </c>
      <c r="K794" s="19" t="str">
        <f aca="false">IF($A794="","",IF(UPPER(H794)="Y",ROUND(D794,0),J794))</f>
        <v/>
      </c>
      <c r="L794" s="19" t="str">
        <f aca="false">IF($A794="","",IF(UPPER(G794)="N",0,J794))</f>
        <v/>
      </c>
      <c r="M794" s="19" t="str">
        <f aca="false">IF($A794="","",J794)</f>
        <v/>
      </c>
      <c r="N794" s="19" t="str">
        <f aca="false">IF($A794="","",ROUND(K794*EERate,0))</f>
        <v/>
      </c>
      <c r="O794" s="19" t="str">
        <f aca="false">IF($A794="","",ROUND(L794*EPSRate,0))</f>
        <v/>
      </c>
      <c r="P794" s="19" t="str">
        <f aca="false">IF($A794="","",N794-O794)</f>
        <v/>
      </c>
      <c r="Q794" s="11" t="str">
        <f aca="false">IF($A794="","",IF(LEN(TEXT($A794,"0"))&lt;&gt;12,"UAN not 12 digits",IF(TRIM(B794)="","Name missing",IF(N(E794)&gt;DIM,"NCP &gt; days in month",IF(AND(UPPER(G794)&lt;&gt;"Y",UPPER(G794)&lt;&gt;"N"),"EPS flag must be Y/N",IF(AND(UPPER(H794)&lt;&gt;"Y",UPPER(H794)&lt;&gt;"N"),"Full-wage flag must be Y/N",IF(K794&gt;ROUND(C794,0),"EPF wages &gt; Gross","OK")))))))</f>
        <v/>
      </c>
      <c r="R794" s="11" t="str">
        <f aca="false">IF($A794="","",TEXT($A794,"0")&amp;"#~#"&amp;UPPER(TRIM(B794))&amp;"#~#"&amp;ROUND(C794,0)&amp;"#~#"&amp;K794&amp;"#~#"&amp;L794&amp;"#~#"&amp;M794&amp;"#~#"&amp;N794&amp;"#~#"&amp;O794&amp;"#~#"&amp;P794&amp;"#~#"&amp;N(E794)&amp;"#~#"&amp;N(F794))</f>
        <v/>
      </c>
    </row>
    <row r="795" customFormat="false" ht="15" hidden="false" customHeight="false" outlineLevel="0" collapsed="false">
      <c r="A795" s="17"/>
      <c r="C795" s="18"/>
      <c r="D795" s="18"/>
      <c r="J795" s="19" t="str">
        <f aca="false">IF($A795="","",ROUND(MIN(D795,OldCeil)*DaysOld/DIM+MIN(D795,NewCeil)*DaysNew/DIM,0))</f>
        <v/>
      </c>
      <c r="K795" s="19" t="str">
        <f aca="false">IF($A795="","",IF(UPPER(H795)="Y",ROUND(D795,0),J795))</f>
        <v/>
      </c>
      <c r="L795" s="19" t="str">
        <f aca="false">IF($A795="","",IF(UPPER(G795)="N",0,J795))</f>
        <v/>
      </c>
      <c r="M795" s="19" t="str">
        <f aca="false">IF($A795="","",J795)</f>
        <v/>
      </c>
      <c r="N795" s="19" t="str">
        <f aca="false">IF($A795="","",ROUND(K795*EERate,0))</f>
        <v/>
      </c>
      <c r="O795" s="19" t="str">
        <f aca="false">IF($A795="","",ROUND(L795*EPSRate,0))</f>
        <v/>
      </c>
      <c r="P795" s="19" t="str">
        <f aca="false">IF($A795="","",N795-O795)</f>
        <v/>
      </c>
      <c r="Q795" s="11" t="str">
        <f aca="false">IF($A795="","",IF(LEN(TEXT($A795,"0"))&lt;&gt;12,"UAN not 12 digits",IF(TRIM(B795)="","Name missing",IF(N(E795)&gt;DIM,"NCP &gt; days in month",IF(AND(UPPER(G795)&lt;&gt;"Y",UPPER(G795)&lt;&gt;"N"),"EPS flag must be Y/N",IF(AND(UPPER(H795)&lt;&gt;"Y",UPPER(H795)&lt;&gt;"N"),"Full-wage flag must be Y/N",IF(K795&gt;ROUND(C795,0),"EPF wages &gt; Gross","OK")))))))</f>
        <v/>
      </c>
      <c r="R795" s="11" t="str">
        <f aca="false">IF($A795="","",TEXT($A795,"0")&amp;"#~#"&amp;UPPER(TRIM(B795))&amp;"#~#"&amp;ROUND(C795,0)&amp;"#~#"&amp;K795&amp;"#~#"&amp;L795&amp;"#~#"&amp;M795&amp;"#~#"&amp;N795&amp;"#~#"&amp;O795&amp;"#~#"&amp;P795&amp;"#~#"&amp;N(E795)&amp;"#~#"&amp;N(F795))</f>
        <v/>
      </c>
    </row>
    <row r="796" customFormat="false" ht="15" hidden="false" customHeight="false" outlineLevel="0" collapsed="false">
      <c r="A796" s="17"/>
      <c r="C796" s="18"/>
      <c r="D796" s="18"/>
      <c r="J796" s="19" t="str">
        <f aca="false">IF($A796="","",ROUND(MIN(D796,OldCeil)*DaysOld/DIM+MIN(D796,NewCeil)*DaysNew/DIM,0))</f>
        <v/>
      </c>
      <c r="K796" s="19" t="str">
        <f aca="false">IF($A796="","",IF(UPPER(H796)="Y",ROUND(D796,0),J796))</f>
        <v/>
      </c>
      <c r="L796" s="19" t="str">
        <f aca="false">IF($A796="","",IF(UPPER(G796)="N",0,J796))</f>
        <v/>
      </c>
      <c r="M796" s="19" t="str">
        <f aca="false">IF($A796="","",J796)</f>
        <v/>
      </c>
      <c r="N796" s="19" t="str">
        <f aca="false">IF($A796="","",ROUND(K796*EERate,0))</f>
        <v/>
      </c>
      <c r="O796" s="19" t="str">
        <f aca="false">IF($A796="","",ROUND(L796*EPSRate,0))</f>
        <v/>
      </c>
      <c r="P796" s="19" t="str">
        <f aca="false">IF($A796="","",N796-O796)</f>
        <v/>
      </c>
      <c r="Q796" s="11" t="str">
        <f aca="false">IF($A796="","",IF(LEN(TEXT($A796,"0"))&lt;&gt;12,"UAN not 12 digits",IF(TRIM(B796)="","Name missing",IF(N(E796)&gt;DIM,"NCP &gt; days in month",IF(AND(UPPER(G796)&lt;&gt;"Y",UPPER(G796)&lt;&gt;"N"),"EPS flag must be Y/N",IF(AND(UPPER(H796)&lt;&gt;"Y",UPPER(H796)&lt;&gt;"N"),"Full-wage flag must be Y/N",IF(K796&gt;ROUND(C796,0),"EPF wages &gt; Gross","OK")))))))</f>
        <v/>
      </c>
      <c r="R796" s="11" t="str">
        <f aca="false">IF($A796="","",TEXT($A796,"0")&amp;"#~#"&amp;UPPER(TRIM(B796))&amp;"#~#"&amp;ROUND(C796,0)&amp;"#~#"&amp;K796&amp;"#~#"&amp;L796&amp;"#~#"&amp;M796&amp;"#~#"&amp;N796&amp;"#~#"&amp;O796&amp;"#~#"&amp;P796&amp;"#~#"&amp;N(E796)&amp;"#~#"&amp;N(F796))</f>
        <v/>
      </c>
    </row>
    <row r="797" customFormat="false" ht="15" hidden="false" customHeight="false" outlineLevel="0" collapsed="false">
      <c r="A797" s="17"/>
      <c r="C797" s="18"/>
      <c r="D797" s="18"/>
      <c r="J797" s="19" t="str">
        <f aca="false">IF($A797="","",ROUND(MIN(D797,OldCeil)*DaysOld/DIM+MIN(D797,NewCeil)*DaysNew/DIM,0))</f>
        <v/>
      </c>
      <c r="K797" s="19" t="str">
        <f aca="false">IF($A797="","",IF(UPPER(H797)="Y",ROUND(D797,0),J797))</f>
        <v/>
      </c>
      <c r="L797" s="19" t="str">
        <f aca="false">IF($A797="","",IF(UPPER(G797)="N",0,J797))</f>
        <v/>
      </c>
      <c r="M797" s="19" t="str">
        <f aca="false">IF($A797="","",J797)</f>
        <v/>
      </c>
      <c r="N797" s="19" t="str">
        <f aca="false">IF($A797="","",ROUND(K797*EERate,0))</f>
        <v/>
      </c>
      <c r="O797" s="19" t="str">
        <f aca="false">IF($A797="","",ROUND(L797*EPSRate,0))</f>
        <v/>
      </c>
      <c r="P797" s="19" t="str">
        <f aca="false">IF($A797="","",N797-O797)</f>
        <v/>
      </c>
      <c r="Q797" s="11" t="str">
        <f aca="false">IF($A797="","",IF(LEN(TEXT($A797,"0"))&lt;&gt;12,"UAN not 12 digits",IF(TRIM(B797)="","Name missing",IF(N(E797)&gt;DIM,"NCP &gt; days in month",IF(AND(UPPER(G797)&lt;&gt;"Y",UPPER(G797)&lt;&gt;"N"),"EPS flag must be Y/N",IF(AND(UPPER(H797)&lt;&gt;"Y",UPPER(H797)&lt;&gt;"N"),"Full-wage flag must be Y/N",IF(K797&gt;ROUND(C797,0),"EPF wages &gt; Gross","OK")))))))</f>
        <v/>
      </c>
      <c r="R797" s="11" t="str">
        <f aca="false">IF($A797="","",TEXT($A797,"0")&amp;"#~#"&amp;UPPER(TRIM(B797))&amp;"#~#"&amp;ROUND(C797,0)&amp;"#~#"&amp;K797&amp;"#~#"&amp;L797&amp;"#~#"&amp;M797&amp;"#~#"&amp;N797&amp;"#~#"&amp;O797&amp;"#~#"&amp;P797&amp;"#~#"&amp;N(E797)&amp;"#~#"&amp;N(F797))</f>
        <v/>
      </c>
    </row>
    <row r="798" customFormat="false" ht="15" hidden="false" customHeight="false" outlineLevel="0" collapsed="false">
      <c r="A798" s="17"/>
      <c r="C798" s="18"/>
      <c r="D798" s="18"/>
      <c r="J798" s="19" t="str">
        <f aca="false">IF($A798="","",ROUND(MIN(D798,OldCeil)*DaysOld/DIM+MIN(D798,NewCeil)*DaysNew/DIM,0))</f>
        <v/>
      </c>
      <c r="K798" s="19" t="str">
        <f aca="false">IF($A798="","",IF(UPPER(H798)="Y",ROUND(D798,0),J798))</f>
        <v/>
      </c>
      <c r="L798" s="19" t="str">
        <f aca="false">IF($A798="","",IF(UPPER(G798)="N",0,J798))</f>
        <v/>
      </c>
      <c r="M798" s="19" t="str">
        <f aca="false">IF($A798="","",J798)</f>
        <v/>
      </c>
      <c r="N798" s="19" t="str">
        <f aca="false">IF($A798="","",ROUND(K798*EERate,0))</f>
        <v/>
      </c>
      <c r="O798" s="19" t="str">
        <f aca="false">IF($A798="","",ROUND(L798*EPSRate,0))</f>
        <v/>
      </c>
      <c r="P798" s="19" t="str">
        <f aca="false">IF($A798="","",N798-O798)</f>
        <v/>
      </c>
      <c r="Q798" s="11" t="str">
        <f aca="false">IF($A798="","",IF(LEN(TEXT($A798,"0"))&lt;&gt;12,"UAN not 12 digits",IF(TRIM(B798)="","Name missing",IF(N(E798)&gt;DIM,"NCP &gt; days in month",IF(AND(UPPER(G798)&lt;&gt;"Y",UPPER(G798)&lt;&gt;"N"),"EPS flag must be Y/N",IF(AND(UPPER(H798)&lt;&gt;"Y",UPPER(H798)&lt;&gt;"N"),"Full-wage flag must be Y/N",IF(K798&gt;ROUND(C798,0),"EPF wages &gt; Gross","OK")))))))</f>
        <v/>
      </c>
      <c r="R798" s="11" t="str">
        <f aca="false">IF($A798="","",TEXT($A798,"0")&amp;"#~#"&amp;UPPER(TRIM(B798))&amp;"#~#"&amp;ROUND(C798,0)&amp;"#~#"&amp;K798&amp;"#~#"&amp;L798&amp;"#~#"&amp;M798&amp;"#~#"&amp;N798&amp;"#~#"&amp;O798&amp;"#~#"&amp;P798&amp;"#~#"&amp;N(E798)&amp;"#~#"&amp;N(F798))</f>
        <v/>
      </c>
    </row>
    <row r="799" customFormat="false" ht="15" hidden="false" customHeight="false" outlineLevel="0" collapsed="false">
      <c r="A799" s="17"/>
      <c r="C799" s="18"/>
      <c r="D799" s="18"/>
      <c r="J799" s="19" t="str">
        <f aca="false">IF($A799="","",ROUND(MIN(D799,OldCeil)*DaysOld/DIM+MIN(D799,NewCeil)*DaysNew/DIM,0))</f>
        <v/>
      </c>
      <c r="K799" s="19" t="str">
        <f aca="false">IF($A799="","",IF(UPPER(H799)="Y",ROUND(D799,0),J799))</f>
        <v/>
      </c>
      <c r="L799" s="19" t="str">
        <f aca="false">IF($A799="","",IF(UPPER(G799)="N",0,J799))</f>
        <v/>
      </c>
      <c r="M799" s="19" t="str">
        <f aca="false">IF($A799="","",J799)</f>
        <v/>
      </c>
      <c r="N799" s="19" t="str">
        <f aca="false">IF($A799="","",ROUND(K799*EERate,0))</f>
        <v/>
      </c>
      <c r="O799" s="19" t="str">
        <f aca="false">IF($A799="","",ROUND(L799*EPSRate,0))</f>
        <v/>
      </c>
      <c r="P799" s="19" t="str">
        <f aca="false">IF($A799="","",N799-O799)</f>
        <v/>
      </c>
      <c r="Q799" s="11" t="str">
        <f aca="false">IF($A799="","",IF(LEN(TEXT($A799,"0"))&lt;&gt;12,"UAN not 12 digits",IF(TRIM(B799)="","Name missing",IF(N(E799)&gt;DIM,"NCP &gt; days in month",IF(AND(UPPER(G799)&lt;&gt;"Y",UPPER(G799)&lt;&gt;"N"),"EPS flag must be Y/N",IF(AND(UPPER(H799)&lt;&gt;"Y",UPPER(H799)&lt;&gt;"N"),"Full-wage flag must be Y/N",IF(K799&gt;ROUND(C799,0),"EPF wages &gt; Gross","OK")))))))</f>
        <v/>
      </c>
      <c r="R799" s="11" t="str">
        <f aca="false">IF($A799="","",TEXT($A799,"0")&amp;"#~#"&amp;UPPER(TRIM(B799))&amp;"#~#"&amp;ROUND(C799,0)&amp;"#~#"&amp;K799&amp;"#~#"&amp;L799&amp;"#~#"&amp;M799&amp;"#~#"&amp;N799&amp;"#~#"&amp;O799&amp;"#~#"&amp;P799&amp;"#~#"&amp;N(E799)&amp;"#~#"&amp;N(F799))</f>
        <v/>
      </c>
    </row>
    <row r="800" customFormat="false" ht="15" hidden="false" customHeight="false" outlineLevel="0" collapsed="false">
      <c r="A800" s="17"/>
      <c r="C800" s="18"/>
      <c r="D800" s="18"/>
      <c r="J800" s="19" t="str">
        <f aca="false">IF($A800="","",ROUND(MIN(D800,OldCeil)*DaysOld/DIM+MIN(D800,NewCeil)*DaysNew/DIM,0))</f>
        <v/>
      </c>
      <c r="K800" s="19" t="str">
        <f aca="false">IF($A800="","",IF(UPPER(H800)="Y",ROUND(D800,0),J800))</f>
        <v/>
      </c>
      <c r="L800" s="19" t="str">
        <f aca="false">IF($A800="","",IF(UPPER(G800)="N",0,J800))</f>
        <v/>
      </c>
      <c r="M800" s="19" t="str">
        <f aca="false">IF($A800="","",J800)</f>
        <v/>
      </c>
      <c r="N800" s="19" t="str">
        <f aca="false">IF($A800="","",ROUND(K800*EERate,0))</f>
        <v/>
      </c>
      <c r="O800" s="19" t="str">
        <f aca="false">IF($A800="","",ROUND(L800*EPSRate,0))</f>
        <v/>
      </c>
      <c r="P800" s="19" t="str">
        <f aca="false">IF($A800="","",N800-O800)</f>
        <v/>
      </c>
      <c r="Q800" s="11" t="str">
        <f aca="false">IF($A800="","",IF(LEN(TEXT($A800,"0"))&lt;&gt;12,"UAN not 12 digits",IF(TRIM(B800)="","Name missing",IF(N(E800)&gt;DIM,"NCP &gt; days in month",IF(AND(UPPER(G800)&lt;&gt;"Y",UPPER(G800)&lt;&gt;"N"),"EPS flag must be Y/N",IF(AND(UPPER(H800)&lt;&gt;"Y",UPPER(H800)&lt;&gt;"N"),"Full-wage flag must be Y/N",IF(K800&gt;ROUND(C800,0),"EPF wages &gt; Gross","OK")))))))</f>
        <v/>
      </c>
      <c r="R800" s="11" t="str">
        <f aca="false">IF($A800="","",TEXT($A800,"0")&amp;"#~#"&amp;UPPER(TRIM(B800))&amp;"#~#"&amp;ROUND(C800,0)&amp;"#~#"&amp;K800&amp;"#~#"&amp;L800&amp;"#~#"&amp;M800&amp;"#~#"&amp;N800&amp;"#~#"&amp;O800&amp;"#~#"&amp;P800&amp;"#~#"&amp;N(E800)&amp;"#~#"&amp;N(F800))</f>
        <v/>
      </c>
    </row>
    <row r="801" customFormat="false" ht="15" hidden="false" customHeight="false" outlineLevel="0" collapsed="false">
      <c r="A801" s="17"/>
      <c r="C801" s="18"/>
      <c r="D801" s="18"/>
      <c r="J801" s="19" t="str">
        <f aca="false">IF($A801="","",ROUND(MIN(D801,OldCeil)*DaysOld/DIM+MIN(D801,NewCeil)*DaysNew/DIM,0))</f>
        <v/>
      </c>
      <c r="K801" s="19" t="str">
        <f aca="false">IF($A801="","",IF(UPPER(H801)="Y",ROUND(D801,0),J801))</f>
        <v/>
      </c>
      <c r="L801" s="19" t="str">
        <f aca="false">IF($A801="","",IF(UPPER(G801)="N",0,J801))</f>
        <v/>
      </c>
      <c r="M801" s="19" t="str">
        <f aca="false">IF($A801="","",J801)</f>
        <v/>
      </c>
      <c r="N801" s="19" t="str">
        <f aca="false">IF($A801="","",ROUND(K801*EERate,0))</f>
        <v/>
      </c>
      <c r="O801" s="19" t="str">
        <f aca="false">IF($A801="","",ROUND(L801*EPSRate,0))</f>
        <v/>
      </c>
      <c r="P801" s="19" t="str">
        <f aca="false">IF($A801="","",N801-O801)</f>
        <v/>
      </c>
      <c r="Q801" s="11" t="str">
        <f aca="false">IF($A801="","",IF(LEN(TEXT($A801,"0"))&lt;&gt;12,"UAN not 12 digits",IF(TRIM(B801)="","Name missing",IF(N(E801)&gt;DIM,"NCP &gt; days in month",IF(AND(UPPER(G801)&lt;&gt;"Y",UPPER(G801)&lt;&gt;"N"),"EPS flag must be Y/N",IF(AND(UPPER(H801)&lt;&gt;"Y",UPPER(H801)&lt;&gt;"N"),"Full-wage flag must be Y/N",IF(K801&gt;ROUND(C801,0),"EPF wages &gt; Gross","OK")))))))</f>
        <v/>
      </c>
      <c r="R801" s="11" t="str">
        <f aca="false">IF($A801="","",TEXT($A801,"0")&amp;"#~#"&amp;UPPER(TRIM(B801))&amp;"#~#"&amp;ROUND(C801,0)&amp;"#~#"&amp;K801&amp;"#~#"&amp;L801&amp;"#~#"&amp;M801&amp;"#~#"&amp;N801&amp;"#~#"&amp;O801&amp;"#~#"&amp;P801&amp;"#~#"&amp;N(E801)&amp;"#~#"&amp;N(F801))</f>
        <v/>
      </c>
    </row>
    <row r="802" customFormat="false" ht="15" hidden="false" customHeight="false" outlineLevel="0" collapsed="false">
      <c r="A802" s="17"/>
      <c r="C802" s="18"/>
      <c r="D802" s="18"/>
      <c r="J802" s="19" t="str">
        <f aca="false">IF($A802="","",ROUND(MIN(D802,OldCeil)*DaysOld/DIM+MIN(D802,NewCeil)*DaysNew/DIM,0))</f>
        <v/>
      </c>
      <c r="K802" s="19" t="str">
        <f aca="false">IF($A802="","",IF(UPPER(H802)="Y",ROUND(D802,0),J802))</f>
        <v/>
      </c>
      <c r="L802" s="19" t="str">
        <f aca="false">IF($A802="","",IF(UPPER(G802)="N",0,J802))</f>
        <v/>
      </c>
      <c r="M802" s="19" t="str">
        <f aca="false">IF($A802="","",J802)</f>
        <v/>
      </c>
      <c r="N802" s="19" t="str">
        <f aca="false">IF($A802="","",ROUND(K802*EERate,0))</f>
        <v/>
      </c>
      <c r="O802" s="19" t="str">
        <f aca="false">IF($A802="","",ROUND(L802*EPSRate,0))</f>
        <v/>
      </c>
      <c r="P802" s="19" t="str">
        <f aca="false">IF($A802="","",N802-O802)</f>
        <v/>
      </c>
      <c r="Q802" s="11" t="str">
        <f aca="false">IF($A802="","",IF(LEN(TEXT($A802,"0"))&lt;&gt;12,"UAN not 12 digits",IF(TRIM(B802)="","Name missing",IF(N(E802)&gt;DIM,"NCP &gt; days in month",IF(AND(UPPER(G802)&lt;&gt;"Y",UPPER(G802)&lt;&gt;"N"),"EPS flag must be Y/N",IF(AND(UPPER(H802)&lt;&gt;"Y",UPPER(H802)&lt;&gt;"N"),"Full-wage flag must be Y/N",IF(K802&gt;ROUND(C802,0),"EPF wages &gt; Gross","OK")))))))</f>
        <v/>
      </c>
      <c r="R802" s="11" t="str">
        <f aca="false">IF($A802="","",TEXT($A802,"0")&amp;"#~#"&amp;UPPER(TRIM(B802))&amp;"#~#"&amp;ROUND(C802,0)&amp;"#~#"&amp;K802&amp;"#~#"&amp;L802&amp;"#~#"&amp;M802&amp;"#~#"&amp;N802&amp;"#~#"&amp;O802&amp;"#~#"&amp;P802&amp;"#~#"&amp;N(E802)&amp;"#~#"&amp;N(F802))</f>
        <v/>
      </c>
    </row>
    <row r="803" customFormat="false" ht="15" hidden="false" customHeight="false" outlineLevel="0" collapsed="false">
      <c r="A803" s="17"/>
      <c r="C803" s="18"/>
      <c r="D803" s="18"/>
      <c r="J803" s="19" t="str">
        <f aca="false">IF($A803="","",ROUND(MIN(D803,OldCeil)*DaysOld/DIM+MIN(D803,NewCeil)*DaysNew/DIM,0))</f>
        <v/>
      </c>
      <c r="K803" s="19" t="str">
        <f aca="false">IF($A803="","",IF(UPPER(H803)="Y",ROUND(D803,0),J803))</f>
        <v/>
      </c>
      <c r="L803" s="19" t="str">
        <f aca="false">IF($A803="","",IF(UPPER(G803)="N",0,J803))</f>
        <v/>
      </c>
      <c r="M803" s="19" t="str">
        <f aca="false">IF($A803="","",J803)</f>
        <v/>
      </c>
      <c r="N803" s="19" t="str">
        <f aca="false">IF($A803="","",ROUND(K803*EERate,0))</f>
        <v/>
      </c>
      <c r="O803" s="19" t="str">
        <f aca="false">IF($A803="","",ROUND(L803*EPSRate,0))</f>
        <v/>
      </c>
      <c r="P803" s="19" t="str">
        <f aca="false">IF($A803="","",N803-O803)</f>
        <v/>
      </c>
      <c r="Q803" s="11" t="str">
        <f aca="false">IF($A803="","",IF(LEN(TEXT($A803,"0"))&lt;&gt;12,"UAN not 12 digits",IF(TRIM(B803)="","Name missing",IF(N(E803)&gt;DIM,"NCP &gt; days in month",IF(AND(UPPER(G803)&lt;&gt;"Y",UPPER(G803)&lt;&gt;"N"),"EPS flag must be Y/N",IF(AND(UPPER(H803)&lt;&gt;"Y",UPPER(H803)&lt;&gt;"N"),"Full-wage flag must be Y/N",IF(K803&gt;ROUND(C803,0),"EPF wages &gt; Gross","OK")))))))</f>
        <v/>
      </c>
      <c r="R803" s="11" t="str">
        <f aca="false">IF($A803="","",TEXT($A803,"0")&amp;"#~#"&amp;UPPER(TRIM(B803))&amp;"#~#"&amp;ROUND(C803,0)&amp;"#~#"&amp;K803&amp;"#~#"&amp;L803&amp;"#~#"&amp;M803&amp;"#~#"&amp;N803&amp;"#~#"&amp;O803&amp;"#~#"&amp;P803&amp;"#~#"&amp;N(E803)&amp;"#~#"&amp;N(F803))</f>
        <v/>
      </c>
    </row>
    <row r="804" customFormat="false" ht="15" hidden="false" customHeight="false" outlineLevel="0" collapsed="false">
      <c r="A804" s="17"/>
      <c r="C804" s="18"/>
      <c r="D804" s="18"/>
      <c r="J804" s="19" t="str">
        <f aca="false">IF($A804="","",ROUND(MIN(D804,OldCeil)*DaysOld/DIM+MIN(D804,NewCeil)*DaysNew/DIM,0))</f>
        <v/>
      </c>
      <c r="K804" s="19" t="str">
        <f aca="false">IF($A804="","",IF(UPPER(H804)="Y",ROUND(D804,0),J804))</f>
        <v/>
      </c>
      <c r="L804" s="19" t="str">
        <f aca="false">IF($A804="","",IF(UPPER(G804)="N",0,J804))</f>
        <v/>
      </c>
      <c r="M804" s="19" t="str">
        <f aca="false">IF($A804="","",J804)</f>
        <v/>
      </c>
      <c r="N804" s="19" t="str">
        <f aca="false">IF($A804="","",ROUND(K804*EERate,0))</f>
        <v/>
      </c>
      <c r="O804" s="19" t="str">
        <f aca="false">IF($A804="","",ROUND(L804*EPSRate,0))</f>
        <v/>
      </c>
      <c r="P804" s="19" t="str">
        <f aca="false">IF($A804="","",N804-O804)</f>
        <v/>
      </c>
      <c r="Q804" s="11" t="str">
        <f aca="false">IF($A804="","",IF(LEN(TEXT($A804,"0"))&lt;&gt;12,"UAN not 12 digits",IF(TRIM(B804)="","Name missing",IF(N(E804)&gt;DIM,"NCP &gt; days in month",IF(AND(UPPER(G804)&lt;&gt;"Y",UPPER(G804)&lt;&gt;"N"),"EPS flag must be Y/N",IF(AND(UPPER(H804)&lt;&gt;"Y",UPPER(H804)&lt;&gt;"N"),"Full-wage flag must be Y/N",IF(K804&gt;ROUND(C804,0),"EPF wages &gt; Gross","OK")))))))</f>
        <v/>
      </c>
      <c r="R804" s="11" t="str">
        <f aca="false">IF($A804="","",TEXT($A804,"0")&amp;"#~#"&amp;UPPER(TRIM(B804))&amp;"#~#"&amp;ROUND(C804,0)&amp;"#~#"&amp;K804&amp;"#~#"&amp;L804&amp;"#~#"&amp;M804&amp;"#~#"&amp;N804&amp;"#~#"&amp;O804&amp;"#~#"&amp;P804&amp;"#~#"&amp;N(E804)&amp;"#~#"&amp;N(F804))</f>
        <v/>
      </c>
    </row>
    <row r="805" customFormat="false" ht="15" hidden="false" customHeight="false" outlineLevel="0" collapsed="false">
      <c r="A805" s="17"/>
      <c r="C805" s="18"/>
      <c r="D805" s="18"/>
      <c r="J805" s="19" t="str">
        <f aca="false">IF($A805="","",ROUND(MIN(D805,OldCeil)*DaysOld/DIM+MIN(D805,NewCeil)*DaysNew/DIM,0))</f>
        <v/>
      </c>
      <c r="K805" s="19" t="str">
        <f aca="false">IF($A805="","",IF(UPPER(H805)="Y",ROUND(D805,0),J805))</f>
        <v/>
      </c>
      <c r="L805" s="19" t="str">
        <f aca="false">IF($A805="","",IF(UPPER(G805)="N",0,J805))</f>
        <v/>
      </c>
      <c r="M805" s="19" t="str">
        <f aca="false">IF($A805="","",J805)</f>
        <v/>
      </c>
      <c r="N805" s="19" t="str">
        <f aca="false">IF($A805="","",ROUND(K805*EERate,0))</f>
        <v/>
      </c>
      <c r="O805" s="19" t="str">
        <f aca="false">IF($A805="","",ROUND(L805*EPSRate,0))</f>
        <v/>
      </c>
      <c r="P805" s="19" t="str">
        <f aca="false">IF($A805="","",N805-O805)</f>
        <v/>
      </c>
      <c r="Q805" s="11" t="str">
        <f aca="false">IF($A805="","",IF(LEN(TEXT($A805,"0"))&lt;&gt;12,"UAN not 12 digits",IF(TRIM(B805)="","Name missing",IF(N(E805)&gt;DIM,"NCP &gt; days in month",IF(AND(UPPER(G805)&lt;&gt;"Y",UPPER(G805)&lt;&gt;"N"),"EPS flag must be Y/N",IF(AND(UPPER(H805)&lt;&gt;"Y",UPPER(H805)&lt;&gt;"N"),"Full-wage flag must be Y/N",IF(K805&gt;ROUND(C805,0),"EPF wages &gt; Gross","OK")))))))</f>
        <v/>
      </c>
      <c r="R805" s="11" t="str">
        <f aca="false">IF($A805="","",TEXT($A805,"0")&amp;"#~#"&amp;UPPER(TRIM(B805))&amp;"#~#"&amp;ROUND(C805,0)&amp;"#~#"&amp;K805&amp;"#~#"&amp;L805&amp;"#~#"&amp;M805&amp;"#~#"&amp;N805&amp;"#~#"&amp;O805&amp;"#~#"&amp;P805&amp;"#~#"&amp;N(E805)&amp;"#~#"&amp;N(F805))</f>
        <v/>
      </c>
    </row>
    <row r="806" customFormat="false" ht="15" hidden="false" customHeight="false" outlineLevel="0" collapsed="false">
      <c r="A806" s="17"/>
      <c r="C806" s="18"/>
      <c r="D806" s="18"/>
      <c r="J806" s="19" t="str">
        <f aca="false">IF($A806="","",ROUND(MIN(D806,OldCeil)*DaysOld/DIM+MIN(D806,NewCeil)*DaysNew/DIM,0))</f>
        <v/>
      </c>
      <c r="K806" s="19" t="str">
        <f aca="false">IF($A806="","",IF(UPPER(H806)="Y",ROUND(D806,0),J806))</f>
        <v/>
      </c>
      <c r="L806" s="19" t="str">
        <f aca="false">IF($A806="","",IF(UPPER(G806)="N",0,J806))</f>
        <v/>
      </c>
      <c r="M806" s="19" t="str">
        <f aca="false">IF($A806="","",J806)</f>
        <v/>
      </c>
      <c r="N806" s="19" t="str">
        <f aca="false">IF($A806="","",ROUND(K806*EERate,0))</f>
        <v/>
      </c>
      <c r="O806" s="19" t="str">
        <f aca="false">IF($A806="","",ROUND(L806*EPSRate,0))</f>
        <v/>
      </c>
      <c r="P806" s="19" t="str">
        <f aca="false">IF($A806="","",N806-O806)</f>
        <v/>
      </c>
      <c r="Q806" s="11" t="str">
        <f aca="false">IF($A806="","",IF(LEN(TEXT($A806,"0"))&lt;&gt;12,"UAN not 12 digits",IF(TRIM(B806)="","Name missing",IF(N(E806)&gt;DIM,"NCP &gt; days in month",IF(AND(UPPER(G806)&lt;&gt;"Y",UPPER(G806)&lt;&gt;"N"),"EPS flag must be Y/N",IF(AND(UPPER(H806)&lt;&gt;"Y",UPPER(H806)&lt;&gt;"N"),"Full-wage flag must be Y/N",IF(K806&gt;ROUND(C806,0),"EPF wages &gt; Gross","OK")))))))</f>
        <v/>
      </c>
      <c r="R806" s="11" t="str">
        <f aca="false">IF($A806="","",TEXT($A806,"0")&amp;"#~#"&amp;UPPER(TRIM(B806))&amp;"#~#"&amp;ROUND(C806,0)&amp;"#~#"&amp;K806&amp;"#~#"&amp;L806&amp;"#~#"&amp;M806&amp;"#~#"&amp;N806&amp;"#~#"&amp;O806&amp;"#~#"&amp;P806&amp;"#~#"&amp;N(E806)&amp;"#~#"&amp;N(F806))</f>
        <v/>
      </c>
    </row>
    <row r="807" customFormat="false" ht="15" hidden="false" customHeight="false" outlineLevel="0" collapsed="false">
      <c r="A807" s="17"/>
      <c r="C807" s="18"/>
      <c r="D807" s="18"/>
      <c r="J807" s="19" t="str">
        <f aca="false">IF($A807="","",ROUND(MIN(D807,OldCeil)*DaysOld/DIM+MIN(D807,NewCeil)*DaysNew/DIM,0))</f>
        <v/>
      </c>
      <c r="K807" s="19" t="str">
        <f aca="false">IF($A807="","",IF(UPPER(H807)="Y",ROUND(D807,0),J807))</f>
        <v/>
      </c>
      <c r="L807" s="19" t="str">
        <f aca="false">IF($A807="","",IF(UPPER(G807)="N",0,J807))</f>
        <v/>
      </c>
      <c r="M807" s="19" t="str">
        <f aca="false">IF($A807="","",J807)</f>
        <v/>
      </c>
      <c r="N807" s="19" t="str">
        <f aca="false">IF($A807="","",ROUND(K807*EERate,0))</f>
        <v/>
      </c>
      <c r="O807" s="19" t="str">
        <f aca="false">IF($A807="","",ROUND(L807*EPSRate,0))</f>
        <v/>
      </c>
      <c r="P807" s="19" t="str">
        <f aca="false">IF($A807="","",N807-O807)</f>
        <v/>
      </c>
      <c r="Q807" s="11" t="str">
        <f aca="false">IF($A807="","",IF(LEN(TEXT($A807,"0"))&lt;&gt;12,"UAN not 12 digits",IF(TRIM(B807)="","Name missing",IF(N(E807)&gt;DIM,"NCP &gt; days in month",IF(AND(UPPER(G807)&lt;&gt;"Y",UPPER(G807)&lt;&gt;"N"),"EPS flag must be Y/N",IF(AND(UPPER(H807)&lt;&gt;"Y",UPPER(H807)&lt;&gt;"N"),"Full-wage flag must be Y/N",IF(K807&gt;ROUND(C807,0),"EPF wages &gt; Gross","OK")))))))</f>
        <v/>
      </c>
      <c r="R807" s="11" t="str">
        <f aca="false">IF($A807="","",TEXT($A807,"0")&amp;"#~#"&amp;UPPER(TRIM(B807))&amp;"#~#"&amp;ROUND(C807,0)&amp;"#~#"&amp;K807&amp;"#~#"&amp;L807&amp;"#~#"&amp;M807&amp;"#~#"&amp;N807&amp;"#~#"&amp;O807&amp;"#~#"&amp;P807&amp;"#~#"&amp;N(E807)&amp;"#~#"&amp;N(F807))</f>
        <v/>
      </c>
    </row>
    <row r="808" customFormat="false" ht="15" hidden="false" customHeight="false" outlineLevel="0" collapsed="false">
      <c r="A808" s="17"/>
      <c r="C808" s="18"/>
      <c r="D808" s="18"/>
      <c r="J808" s="19" t="str">
        <f aca="false">IF($A808="","",ROUND(MIN(D808,OldCeil)*DaysOld/DIM+MIN(D808,NewCeil)*DaysNew/DIM,0))</f>
        <v/>
      </c>
      <c r="K808" s="19" t="str">
        <f aca="false">IF($A808="","",IF(UPPER(H808)="Y",ROUND(D808,0),J808))</f>
        <v/>
      </c>
      <c r="L808" s="19" t="str">
        <f aca="false">IF($A808="","",IF(UPPER(G808)="N",0,J808))</f>
        <v/>
      </c>
      <c r="M808" s="19" t="str">
        <f aca="false">IF($A808="","",J808)</f>
        <v/>
      </c>
      <c r="N808" s="19" t="str">
        <f aca="false">IF($A808="","",ROUND(K808*EERate,0))</f>
        <v/>
      </c>
      <c r="O808" s="19" t="str">
        <f aca="false">IF($A808="","",ROUND(L808*EPSRate,0))</f>
        <v/>
      </c>
      <c r="P808" s="19" t="str">
        <f aca="false">IF($A808="","",N808-O808)</f>
        <v/>
      </c>
      <c r="Q808" s="11" t="str">
        <f aca="false">IF($A808="","",IF(LEN(TEXT($A808,"0"))&lt;&gt;12,"UAN not 12 digits",IF(TRIM(B808)="","Name missing",IF(N(E808)&gt;DIM,"NCP &gt; days in month",IF(AND(UPPER(G808)&lt;&gt;"Y",UPPER(G808)&lt;&gt;"N"),"EPS flag must be Y/N",IF(AND(UPPER(H808)&lt;&gt;"Y",UPPER(H808)&lt;&gt;"N"),"Full-wage flag must be Y/N",IF(K808&gt;ROUND(C808,0),"EPF wages &gt; Gross","OK")))))))</f>
        <v/>
      </c>
      <c r="R808" s="11" t="str">
        <f aca="false">IF($A808="","",TEXT($A808,"0")&amp;"#~#"&amp;UPPER(TRIM(B808))&amp;"#~#"&amp;ROUND(C808,0)&amp;"#~#"&amp;K808&amp;"#~#"&amp;L808&amp;"#~#"&amp;M808&amp;"#~#"&amp;N808&amp;"#~#"&amp;O808&amp;"#~#"&amp;P808&amp;"#~#"&amp;N(E808)&amp;"#~#"&amp;N(F808))</f>
        <v/>
      </c>
    </row>
    <row r="809" customFormat="false" ht="15" hidden="false" customHeight="false" outlineLevel="0" collapsed="false">
      <c r="A809" s="17"/>
      <c r="C809" s="18"/>
      <c r="D809" s="18"/>
      <c r="J809" s="19" t="str">
        <f aca="false">IF($A809="","",ROUND(MIN(D809,OldCeil)*DaysOld/DIM+MIN(D809,NewCeil)*DaysNew/DIM,0))</f>
        <v/>
      </c>
      <c r="K809" s="19" t="str">
        <f aca="false">IF($A809="","",IF(UPPER(H809)="Y",ROUND(D809,0),J809))</f>
        <v/>
      </c>
      <c r="L809" s="19" t="str">
        <f aca="false">IF($A809="","",IF(UPPER(G809)="N",0,J809))</f>
        <v/>
      </c>
      <c r="M809" s="19" t="str">
        <f aca="false">IF($A809="","",J809)</f>
        <v/>
      </c>
      <c r="N809" s="19" t="str">
        <f aca="false">IF($A809="","",ROUND(K809*EERate,0))</f>
        <v/>
      </c>
      <c r="O809" s="19" t="str">
        <f aca="false">IF($A809="","",ROUND(L809*EPSRate,0))</f>
        <v/>
      </c>
      <c r="P809" s="19" t="str">
        <f aca="false">IF($A809="","",N809-O809)</f>
        <v/>
      </c>
      <c r="Q809" s="11" t="str">
        <f aca="false">IF($A809="","",IF(LEN(TEXT($A809,"0"))&lt;&gt;12,"UAN not 12 digits",IF(TRIM(B809)="","Name missing",IF(N(E809)&gt;DIM,"NCP &gt; days in month",IF(AND(UPPER(G809)&lt;&gt;"Y",UPPER(G809)&lt;&gt;"N"),"EPS flag must be Y/N",IF(AND(UPPER(H809)&lt;&gt;"Y",UPPER(H809)&lt;&gt;"N"),"Full-wage flag must be Y/N",IF(K809&gt;ROUND(C809,0),"EPF wages &gt; Gross","OK")))))))</f>
        <v/>
      </c>
      <c r="R809" s="11" t="str">
        <f aca="false">IF($A809="","",TEXT($A809,"0")&amp;"#~#"&amp;UPPER(TRIM(B809))&amp;"#~#"&amp;ROUND(C809,0)&amp;"#~#"&amp;K809&amp;"#~#"&amp;L809&amp;"#~#"&amp;M809&amp;"#~#"&amp;N809&amp;"#~#"&amp;O809&amp;"#~#"&amp;P809&amp;"#~#"&amp;N(E809)&amp;"#~#"&amp;N(F809))</f>
        <v/>
      </c>
    </row>
    <row r="810" customFormat="false" ht="15" hidden="false" customHeight="false" outlineLevel="0" collapsed="false">
      <c r="A810" s="17"/>
      <c r="C810" s="18"/>
      <c r="D810" s="18"/>
      <c r="J810" s="19" t="str">
        <f aca="false">IF($A810="","",ROUND(MIN(D810,OldCeil)*DaysOld/DIM+MIN(D810,NewCeil)*DaysNew/DIM,0))</f>
        <v/>
      </c>
      <c r="K810" s="19" t="str">
        <f aca="false">IF($A810="","",IF(UPPER(H810)="Y",ROUND(D810,0),J810))</f>
        <v/>
      </c>
      <c r="L810" s="19" t="str">
        <f aca="false">IF($A810="","",IF(UPPER(G810)="N",0,J810))</f>
        <v/>
      </c>
      <c r="M810" s="19" t="str">
        <f aca="false">IF($A810="","",J810)</f>
        <v/>
      </c>
      <c r="N810" s="19" t="str">
        <f aca="false">IF($A810="","",ROUND(K810*EERate,0))</f>
        <v/>
      </c>
      <c r="O810" s="19" t="str">
        <f aca="false">IF($A810="","",ROUND(L810*EPSRate,0))</f>
        <v/>
      </c>
      <c r="P810" s="19" t="str">
        <f aca="false">IF($A810="","",N810-O810)</f>
        <v/>
      </c>
      <c r="Q810" s="11" t="str">
        <f aca="false">IF($A810="","",IF(LEN(TEXT($A810,"0"))&lt;&gt;12,"UAN not 12 digits",IF(TRIM(B810)="","Name missing",IF(N(E810)&gt;DIM,"NCP &gt; days in month",IF(AND(UPPER(G810)&lt;&gt;"Y",UPPER(G810)&lt;&gt;"N"),"EPS flag must be Y/N",IF(AND(UPPER(H810)&lt;&gt;"Y",UPPER(H810)&lt;&gt;"N"),"Full-wage flag must be Y/N",IF(K810&gt;ROUND(C810,0),"EPF wages &gt; Gross","OK")))))))</f>
        <v/>
      </c>
      <c r="R810" s="11" t="str">
        <f aca="false">IF($A810="","",TEXT($A810,"0")&amp;"#~#"&amp;UPPER(TRIM(B810))&amp;"#~#"&amp;ROUND(C810,0)&amp;"#~#"&amp;K810&amp;"#~#"&amp;L810&amp;"#~#"&amp;M810&amp;"#~#"&amp;N810&amp;"#~#"&amp;O810&amp;"#~#"&amp;P810&amp;"#~#"&amp;N(E810)&amp;"#~#"&amp;N(F810))</f>
        <v/>
      </c>
    </row>
    <row r="811" customFormat="false" ht="15" hidden="false" customHeight="false" outlineLevel="0" collapsed="false">
      <c r="A811" s="17"/>
      <c r="C811" s="18"/>
      <c r="D811" s="18"/>
      <c r="J811" s="19" t="str">
        <f aca="false">IF($A811="","",ROUND(MIN(D811,OldCeil)*DaysOld/DIM+MIN(D811,NewCeil)*DaysNew/DIM,0))</f>
        <v/>
      </c>
      <c r="K811" s="19" t="str">
        <f aca="false">IF($A811="","",IF(UPPER(H811)="Y",ROUND(D811,0),J811))</f>
        <v/>
      </c>
      <c r="L811" s="19" t="str">
        <f aca="false">IF($A811="","",IF(UPPER(G811)="N",0,J811))</f>
        <v/>
      </c>
      <c r="M811" s="19" t="str">
        <f aca="false">IF($A811="","",J811)</f>
        <v/>
      </c>
      <c r="N811" s="19" t="str">
        <f aca="false">IF($A811="","",ROUND(K811*EERate,0))</f>
        <v/>
      </c>
      <c r="O811" s="19" t="str">
        <f aca="false">IF($A811="","",ROUND(L811*EPSRate,0))</f>
        <v/>
      </c>
      <c r="P811" s="19" t="str">
        <f aca="false">IF($A811="","",N811-O811)</f>
        <v/>
      </c>
      <c r="Q811" s="11" t="str">
        <f aca="false">IF($A811="","",IF(LEN(TEXT($A811,"0"))&lt;&gt;12,"UAN not 12 digits",IF(TRIM(B811)="","Name missing",IF(N(E811)&gt;DIM,"NCP &gt; days in month",IF(AND(UPPER(G811)&lt;&gt;"Y",UPPER(G811)&lt;&gt;"N"),"EPS flag must be Y/N",IF(AND(UPPER(H811)&lt;&gt;"Y",UPPER(H811)&lt;&gt;"N"),"Full-wage flag must be Y/N",IF(K811&gt;ROUND(C811,0),"EPF wages &gt; Gross","OK")))))))</f>
        <v/>
      </c>
      <c r="R811" s="11" t="str">
        <f aca="false">IF($A811="","",TEXT($A811,"0")&amp;"#~#"&amp;UPPER(TRIM(B811))&amp;"#~#"&amp;ROUND(C811,0)&amp;"#~#"&amp;K811&amp;"#~#"&amp;L811&amp;"#~#"&amp;M811&amp;"#~#"&amp;N811&amp;"#~#"&amp;O811&amp;"#~#"&amp;P811&amp;"#~#"&amp;N(E811)&amp;"#~#"&amp;N(F811))</f>
        <v/>
      </c>
    </row>
    <row r="812" customFormat="false" ht="15" hidden="false" customHeight="false" outlineLevel="0" collapsed="false">
      <c r="A812" s="17"/>
      <c r="C812" s="18"/>
      <c r="D812" s="18"/>
      <c r="J812" s="19" t="str">
        <f aca="false">IF($A812="","",ROUND(MIN(D812,OldCeil)*DaysOld/DIM+MIN(D812,NewCeil)*DaysNew/DIM,0))</f>
        <v/>
      </c>
      <c r="K812" s="19" t="str">
        <f aca="false">IF($A812="","",IF(UPPER(H812)="Y",ROUND(D812,0),J812))</f>
        <v/>
      </c>
      <c r="L812" s="19" t="str">
        <f aca="false">IF($A812="","",IF(UPPER(G812)="N",0,J812))</f>
        <v/>
      </c>
      <c r="M812" s="19" t="str">
        <f aca="false">IF($A812="","",J812)</f>
        <v/>
      </c>
      <c r="N812" s="19" t="str">
        <f aca="false">IF($A812="","",ROUND(K812*EERate,0))</f>
        <v/>
      </c>
      <c r="O812" s="19" t="str">
        <f aca="false">IF($A812="","",ROUND(L812*EPSRate,0))</f>
        <v/>
      </c>
      <c r="P812" s="19" t="str">
        <f aca="false">IF($A812="","",N812-O812)</f>
        <v/>
      </c>
      <c r="Q812" s="11" t="str">
        <f aca="false">IF($A812="","",IF(LEN(TEXT($A812,"0"))&lt;&gt;12,"UAN not 12 digits",IF(TRIM(B812)="","Name missing",IF(N(E812)&gt;DIM,"NCP &gt; days in month",IF(AND(UPPER(G812)&lt;&gt;"Y",UPPER(G812)&lt;&gt;"N"),"EPS flag must be Y/N",IF(AND(UPPER(H812)&lt;&gt;"Y",UPPER(H812)&lt;&gt;"N"),"Full-wage flag must be Y/N",IF(K812&gt;ROUND(C812,0),"EPF wages &gt; Gross","OK")))))))</f>
        <v/>
      </c>
      <c r="R812" s="11" t="str">
        <f aca="false">IF($A812="","",TEXT($A812,"0")&amp;"#~#"&amp;UPPER(TRIM(B812))&amp;"#~#"&amp;ROUND(C812,0)&amp;"#~#"&amp;K812&amp;"#~#"&amp;L812&amp;"#~#"&amp;M812&amp;"#~#"&amp;N812&amp;"#~#"&amp;O812&amp;"#~#"&amp;P812&amp;"#~#"&amp;N(E812)&amp;"#~#"&amp;N(F812))</f>
        <v/>
      </c>
    </row>
    <row r="813" customFormat="false" ht="15" hidden="false" customHeight="false" outlineLevel="0" collapsed="false">
      <c r="A813" s="17"/>
      <c r="C813" s="18"/>
      <c r="D813" s="18"/>
      <c r="J813" s="19" t="str">
        <f aca="false">IF($A813="","",ROUND(MIN(D813,OldCeil)*DaysOld/DIM+MIN(D813,NewCeil)*DaysNew/DIM,0))</f>
        <v/>
      </c>
      <c r="K813" s="19" t="str">
        <f aca="false">IF($A813="","",IF(UPPER(H813)="Y",ROUND(D813,0),J813))</f>
        <v/>
      </c>
      <c r="L813" s="19" t="str">
        <f aca="false">IF($A813="","",IF(UPPER(G813)="N",0,J813))</f>
        <v/>
      </c>
      <c r="M813" s="19" t="str">
        <f aca="false">IF($A813="","",J813)</f>
        <v/>
      </c>
      <c r="N813" s="19" t="str">
        <f aca="false">IF($A813="","",ROUND(K813*EERate,0))</f>
        <v/>
      </c>
      <c r="O813" s="19" t="str">
        <f aca="false">IF($A813="","",ROUND(L813*EPSRate,0))</f>
        <v/>
      </c>
      <c r="P813" s="19" t="str">
        <f aca="false">IF($A813="","",N813-O813)</f>
        <v/>
      </c>
      <c r="Q813" s="11" t="str">
        <f aca="false">IF($A813="","",IF(LEN(TEXT($A813,"0"))&lt;&gt;12,"UAN not 12 digits",IF(TRIM(B813)="","Name missing",IF(N(E813)&gt;DIM,"NCP &gt; days in month",IF(AND(UPPER(G813)&lt;&gt;"Y",UPPER(G813)&lt;&gt;"N"),"EPS flag must be Y/N",IF(AND(UPPER(H813)&lt;&gt;"Y",UPPER(H813)&lt;&gt;"N"),"Full-wage flag must be Y/N",IF(K813&gt;ROUND(C813,0),"EPF wages &gt; Gross","OK")))))))</f>
        <v/>
      </c>
      <c r="R813" s="11" t="str">
        <f aca="false">IF($A813="","",TEXT($A813,"0")&amp;"#~#"&amp;UPPER(TRIM(B813))&amp;"#~#"&amp;ROUND(C813,0)&amp;"#~#"&amp;K813&amp;"#~#"&amp;L813&amp;"#~#"&amp;M813&amp;"#~#"&amp;N813&amp;"#~#"&amp;O813&amp;"#~#"&amp;P813&amp;"#~#"&amp;N(E813)&amp;"#~#"&amp;N(F813))</f>
        <v/>
      </c>
    </row>
    <row r="814" customFormat="false" ht="15" hidden="false" customHeight="false" outlineLevel="0" collapsed="false">
      <c r="A814" s="17"/>
      <c r="C814" s="18"/>
      <c r="D814" s="18"/>
      <c r="J814" s="19" t="str">
        <f aca="false">IF($A814="","",ROUND(MIN(D814,OldCeil)*DaysOld/DIM+MIN(D814,NewCeil)*DaysNew/DIM,0))</f>
        <v/>
      </c>
      <c r="K814" s="19" t="str">
        <f aca="false">IF($A814="","",IF(UPPER(H814)="Y",ROUND(D814,0),J814))</f>
        <v/>
      </c>
      <c r="L814" s="19" t="str">
        <f aca="false">IF($A814="","",IF(UPPER(G814)="N",0,J814))</f>
        <v/>
      </c>
      <c r="M814" s="19" t="str">
        <f aca="false">IF($A814="","",J814)</f>
        <v/>
      </c>
      <c r="N814" s="19" t="str">
        <f aca="false">IF($A814="","",ROUND(K814*EERate,0))</f>
        <v/>
      </c>
      <c r="O814" s="19" t="str">
        <f aca="false">IF($A814="","",ROUND(L814*EPSRate,0))</f>
        <v/>
      </c>
      <c r="P814" s="19" t="str">
        <f aca="false">IF($A814="","",N814-O814)</f>
        <v/>
      </c>
      <c r="Q814" s="11" t="str">
        <f aca="false">IF($A814="","",IF(LEN(TEXT($A814,"0"))&lt;&gt;12,"UAN not 12 digits",IF(TRIM(B814)="","Name missing",IF(N(E814)&gt;DIM,"NCP &gt; days in month",IF(AND(UPPER(G814)&lt;&gt;"Y",UPPER(G814)&lt;&gt;"N"),"EPS flag must be Y/N",IF(AND(UPPER(H814)&lt;&gt;"Y",UPPER(H814)&lt;&gt;"N"),"Full-wage flag must be Y/N",IF(K814&gt;ROUND(C814,0),"EPF wages &gt; Gross","OK")))))))</f>
        <v/>
      </c>
      <c r="R814" s="11" t="str">
        <f aca="false">IF($A814="","",TEXT($A814,"0")&amp;"#~#"&amp;UPPER(TRIM(B814))&amp;"#~#"&amp;ROUND(C814,0)&amp;"#~#"&amp;K814&amp;"#~#"&amp;L814&amp;"#~#"&amp;M814&amp;"#~#"&amp;N814&amp;"#~#"&amp;O814&amp;"#~#"&amp;P814&amp;"#~#"&amp;N(E814)&amp;"#~#"&amp;N(F814))</f>
        <v/>
      </c>
    </row>
    <row r="815" customFormat="false" ht="15" hidden="false" customHeight="false" outlineLevel="0" collapsed="false">
      <c r="A815" s="17"/>
      <c r="C815" s="18"/>
      <c r="D815" s="18"/>
      <c r="J815" s="19" t="str">
        <f aca="false">IF($A815="","",ROUND(MIN(D815,OldCeil)*DaysOld/DIM+MIN(D815,NewCeil)*DaysNew/DIM,0))</f>
        <v/>
      </c>
      <c r="K815" s="19" t="str">
        <f aca="false">IF($A815="","",IF(UPPER(H815)="Y",ROUND(D815,0),J815))</f>
        <v/>
      </c>
      <c r="L815" s="19" t="str">
        <f aca="false">IF($A815="","",IF(UPPER(G815)="N",0,J815))</f>
        <v/>
      </c>
      <c r="M815" s="19" t="str">
        <f aca="false">IF($A815="","",J815)</f>
        <v/>
      </c>
      <c r="N815" s="19" t="str">
        <f aca="false">IF($A815="","",ROUND(K815*EERate,0))</f>
        <v/>
      </c>
      <c r="O815" s="19" t="str">
        <f aca="false">IF($A815="","",ROUND(L815*EPSRate,0))</f>
        <v/>
      </c>
      <c r="P815" s="19" t="str">
        <f aca="false">IF($A815="","",N815-O815)</f>
        <v/>
      </c>
      <c r="Q815" s="11" t="str">
        <f aca="false">IF($A815="","",IF(LEN(TEXT($A815,"0"))&lt;&gt;12,"UAN not 12 digits",IF(TRIM(B815)="","Name missing",IF(N(E815)&gt;DIM,"NCP &gt; days in month",IF(AND(UPPER(G815)&lt;&gt;"Y",UPPER(G815)&lt;&gt;"N"),"EPS flag must be Y/N",IF(AND(UPPER(H815)&lt;&gt;"Y",UPPER(H815)&lt;&gt;"N"),"Full-wage flag must be Y/N",IF(K815&gt;ROUND(C815,0),"EPF wages &gt; Gross","OK")))))))</f>
        <v/>
      </c>
      <c r="R815" s="11" t="str">
        <f aca="false">IF($A815="","",TEXT($A815,"0")&amp;"#~#"&amp;UPPER(TRIM(B815))&amp;"#~#"&amp;ROUND(C815,0)&amp;"#~#"&amp;K815&amp;"#~#"&amp;L815&amp;"#~#"&amp;M815&amp;"#~#"&amp;N815&amp;"#~#"&amp;O815&amp;"#~#"&amp;P815&amp;"#~#"&amp;N(E815)&amp;"#~#"&amp;N(F815))</f>
        <v/>
      </c>
    </row>
    <row r="816" customFormat="false" ht="15" hidden="false" customHeight="false" outlineLevel="0" collapsed="false">
      <c r="A816" s="17"/>
      <c r="C816" s="18"/>
      <c r="D816" s="18"/>
      <c r="J816" s="19" t="str">
        <f aca="false">IF($A816="","",ROUND(MIN(D816,OldCeil)*DaysOld/DIM+MIN(D816,NewCeil)*DaysNew/DIM,0))</f>
        <v/>
      </c>
      <c r="K816" s="19" t="str">
        <f aca="false">IF($A816="","",IF(UPPER(H816)="Y",ROUND(D816,0),J816))</f>
        <v/>
      </c>
      <c r="L816" s="19" t="str">
        <f aca="false">IF($A816="","",IF(UPPER(G816)="N",0,J816))</f>
        <v/>
      </c>
      <c r="M816" s="19" t="str">
        <f aca="false">IF($A816="","",J816)</f>
        <v/>
      </c>
      <c r="N816" s="19" t="str">
        <f aca="false">IF($A816="","",ROUND(K816*EERate,0))</f>
        <v/>
      </c>
      <c r="O816" s="19" t="str">
        <f aca="false">IF($A816="","",ROUND(L816*EPSRate,0))</f>
        <v/>
      </c>
      <c r="P816" s="19" t="str">
        <f aca="false">IF($A816="","",N816-O816)</f>
        <v/>
      </c>
      <c r="Q816" s="11" t="str">
        <f aca="false">IF($A816="","",IF(LEN(TEXT($A816,"0"))&lt;&gt;12,"UAN not 12 digits",IF(TRIM(B816)="","Name missing",IF(N(E816)&gt;DIM,"NCP &gt; days in month",IF(AND(UPPER(G816)&lt;&gt;"Y",UPPER(G816)&lt;&gt;"N"),"EPS flag must be Y/N",IF(AND(UPPER(H816)&lt;&gt;"Y",UPPER(H816)&lt;&gt;"N"),"Full-wage flag must be Y/N",IF(K816&gt;ROUND(C816,0),"EPF wages &gt; Gross","OK")))))))</f>
        <v/>
      </c>
      <c r="R816" s="11" t="str">
        <f aca="false">IF($A816="","",TEXT($A816,"0")&amp;"#~#"&amp;UPPER(TRIM(B816))&amp;"#~#"&amp;ROUND(C816,0)&amp;"#~#"&amp;K816&amp;"#~#"&amp;L816&amp;"#~#"&amp;M816&amp;"#~#"&amp;N816&amp;"#~#"&amp;O816&amp;"#~#"&amp;P816&amp;"#~#"&amp;N(E816)&amp;"#~#"&amp;N(F816))</f>
        <v/>
      </c>
    </row>
    <row r="817" customFormat="false" ht="15" hidden="false" customHeight="false" outlineLevel="0" collapsed="false">
      <c r="A817" s="17"/>
      <c r="C817" s="18"/>
      <c r="D817" s="18"/>
      <c r="J817" s="19" t="str">
        <f aca="false">IF($A817="","",ROUND(MIN(D817,OldCeil)*DaysOld/DIM+MIN(D817,NewCeil)*DaysNew/DIM,0))</f>
        <v/>
      </c>
      <c r="K817" s="19" t="str">
        <f aca="false">IF($A817="","",IF(UPPER(H817)="Y",ROUND(D817,0),J817))</f>
        <v/>
      </c>
      <c r="L817" s="19" t="str">
        <f aca="false">IF($A817="","",IF(UPPER(G817)="N",0,J817))</f>
        <v/>
      </c>
      <c r="M817" s="19" t="str">
        <f aca="false">IF($A817="","",J817)</f>
        <v/>
      </c>
      <c r="N817" s="19" t="str">
        <f aca="false">IF($A817="","",ROUND(K817*EERate,0))</f>
        <v/>
      </c>
      <c r="O817" s="19" t="str">
        <f aca="false">IF($A817="","",ROUND(L817*EPSRate,0))</f>
        <v/>
      </c>
      <c r="P817" s="19" t="str">
        <f aca="false">IF($A817="","",N817-O817)</f>
        <v/>
      </c>
      <c r="Q817" s="11" t="str">
        <f aca="false">IF($A817="","",IF(LEN(TEXT($A817,"0"))&lt;&gt;12,"UAN not 12 digits",IF(TRIM(B817)="","Name missing",IF(N(E817)&gt;DIM,"NCP &gt; days in month",IF(AND(UPPER(G817)&lt;&gt;"Y",UPPER(G817)&lt;&gt;"N"),"EPS flag must be Y/N",IF(AND(UPPER(H817)&lt;&gt;"Y",UPPER(H817)&lt;&gt;"N"),"Full-wage flag must be Y/N",IF(K817&gt;ROUND(C817,0),"EPF wages &gt; Gross","OK")))))))</f>
        <v/>
      </c>
      <c r="R817" s="11" t="str">
        <f aca="false">IF($A817="","",TEXT($A817,"0")&amp;"#~#"&amp;UPPER(TRIM(B817))&amp;"#~#"&amp;ROUND(C817,0)&amp;"#~#"&amp;K817&amp;"#~#"&amp;L817&amp;"#~#"&amp;M817&amp;"#~#"&amp;N817&amp;"#~#"&amp;O817&amp;"#~#"&amp;P817&amp;"#~#"&amp;N(E817)&amp;"#~#"&amp;N(F817))</f>
        <v/>
      </c>
    </row>
    <row r="818" customFormat="false" ht="15" hidden="false" customHeight="false" outlineLevel="0" collapsed="false">
      <c r="A818" s="17"/>
      <c r="C818" s="18"/>
      <c r="D818" s="18"/>
      <c r="J818" s="19" t="str">
        <f aca="false">IF($A818="","",ROUND(MIN(D818,OldCeil)*DaysOld/DIM+MIN(D818,NewCeil)*DaysNew/DIM,0))</f>
        <v/>
      </c>
      <c r="K818" s="19" t="str">
        <f aca="false">IF($A818="","",IF(UPPER(H818)="Y",ROUND(D818,0),J818))</f>
        <v/>
      </c>
      <c r="L818" s="19" t="str">
        <f aca="false">IF($A818="","",IF(UPPER(G818)="N",0,J818))</f>
        <v/>
      </c>
      <c r="M818" s="19" t="str">
        <f aca="false">IF($A818="","",J818)</f>
        <v/>
      </c>
      <c r="N818" s="19" t="str">
        <f aca="false">IF($A818="","",ROUND(K818*EERate,0))</f>
        <v/>
      </c>
      <c r="O818" s="19" t="str">
        <f aca="false">IF($A818="","",ROUND(L818*EPSRate,0))</f>
        <v/>
      </c>
      <c r="P818" s="19" t="str">
        <f aca="false">IF($A818="","",N818-O818)</f>
        <v/>
      </c>
      <c r="Q818" s="11" t="str">
        <f aca="false">IF($A818="","",IF(LEN(TEXT($A818,"0"))&lt;&gt;12,"UAN not 12 digits",IF(TRIM(B818)="","Name missing",IF(N(E818)&gt;DIM,"NCP &gt; days in month",IF(AND(UPPER(G818)&lt;&gt;"Y",UPPER(G818)&lt;&gt;"N"),"EPS flag must be Y/N",IF(AND(UPPER(H818)&lt;&gt;"Y",UPPER(H818)&lt;&gt;"N"),"Full-wage flag must be Y/N",IF(K818&gt;ROUND(C818,0),"EPF wages &gt; Gross","OK")))))))</f>
        <v/>
      </c>
      <c r="R818" s="11" t="str">
        <f aca="false">IF($A818="","",TEXT($A818,"0")&amp;"#~#"&amp;UPPER(TRIM(B818))&amp;"#~#"&amp;ROUND(C818,0)&amp;"#~#"&amp;K818&amp;"#~#"&amp;L818&amp;"#~#"&amp;M818&amp;"#~#"&amp;N818&amp;"#~#"&amp;O818&amp;"#~#"&amp;P818&amp;"#~#"&amp;N(E818)&amp;"#~#"&amp;N(F818))</f>
        <v/>
      </c>
    </row>
    <row r="819" customFormat="false" ht="15" hidden="false" customHeight="false" outlineLevel="0" collapsed="false">
      <c r="A819" s="17"/>
      <c r="C819" s="18"/>
      <c r="D819" s="18"/>
      <c r="J819" s="19" t="str">
        <f aca="false">IF($A819="","",ROUND(MIN(D819,OldCeil)*DaysOld/DIM+MIN(D819,NewCeil)*DaysNew/DIM,0))</f>
        <v/>
      </c>
      <c r="K819" s="19" t="str">
        <f aca="false">IF($A819="","",IF(UPPER(H819)="Y",ROUND(D819,0),J819))</f>
        <v/>
      </c>
      <c r="L819" s="19" t="str">
        <f aca="false">IF($A819="","",IF(UPPER(G819)="N",0,J819))</f>
        <v/>
      </c>
      <c r="M819" s="19" t="str">
        <f aca="false">IF($A819="","",J819)</f>
        <v/>
      </c>
      <c r="N819" s="19" t="str">
        <f aca="false">IF($A819="","",ROUND(K819*EERate,0))</f>
        <v/>
      </c>
      <c r="O819" s="19" t="str">
        <f aca="false">IF($A819="","",ROUND(L819*EPSRate,0))</f>
        <v/>
      </c>
      <c r="P819" s="19" t="str">
        <f aca="false">IF($A819="","",N819-O819)</f>
        <v/>
      </c>
      <c r="Q819" s="11" t="str">
        <f aca="false">IF($A819="","",IF(LEN(TEXT($A819,"0"))&lt;&gt;12,"UAN not 12 digits",IF(TRIM(B819)="","Name missing",IF(N(E819)&gt;DIM,"NCP &gt; days in month",IF(AND(UPPER(G819)&lt;&gt;"Y",UPPER(G819)&lt;&gt;"N"),"EPS flag must be Y/N",IF(AND(UPPER(H819)&lt;&gt;"Y",UPPER(H819)&lt;&gt;"N"),"Full-wage flag must be Y/N",IF(K819&gt;ROUND(C819,0),"EPF wages &gt; Gross","OK")))))))</f>
        <v/>
      </c>
      <c r="R819" s="11" t="str">
        <f aca="false">IF($A819="","",TEXT($A819,"0")&amp;"#~#"&amp;UPPER(TRIM(B819))&amp;"#~#"&amp;ROUND(C819,0)&amp;"#~#"&amp;K819&amp;"#~#"&amp;L819&amp;"#~#"&amp;M819&amp;"#~#"&amp;N819&amp;"#~#"&amp;O819&amp;"#~#"&amp;P819&amp;"#~#"&amp;N(E819)&amp;"#~#"&amp;N(F819))</f>
        <v/>
      </c>
    </row>
    <row r="820" customFormat="false" ht="15" hidden="false" customHeight="false" outlineLevel="0" collapsed="false">
      <c r="A820" s="17"/>
      <c r="C820" s="18"/>
      <c r="D820" s="18"/>
      <c r="J820" s="19" t="str">
        <f aca="false">IF($A820="","",ROUND(MIN(D820,OldCeil)*DaysOld/DIM+MIN(D820,NewCeil)*DaysNew/DIM,0))</f>
        <v/>
      </c>
      <c r="K820" s="19" t="str">
        <f aca="false">IF($A820="","",IF(UPPER(H820)="Y",ROUND(D820,0),J820))</f>
        <v/>
      </c>
      <c r="L820" s="19" t="str">
        <f aca="false">IF($A820="","",IF(UPPER(G820)="N",0,J820))</f>
        <v/>
      </c>
      <c r="M820" s="19" t="str">
        <f aca="false">IF($A820="","",J820)</f>
        <v/>
      </c>
      <c r="N820" s="19" t="str">
        <f aca="false">IF($A820="","",ROUND(K820*EERate,0))</f>
        <v/>
      </c>
      <c r="O820" s="19" t="str">
        <f aca="false">IF($A820="","",ROUND(L820*EPSRate,0))</f>
        <v/>
      </c>
      <c r="P820" s="19" t="str">
        <f aca="false">IF($A820="","",N820-O820)</f>
        <v/>
      </c>
      <c r="Q820" s="11" t="str">
        <f aca="false">IF($A820="","",IF(LEN(TEXT($A820,"0"))&lt;&gt;12,"UAN not 12 digits",IF(TRIM(B820)="","Name missing",IF(N(E820)&gt;DIM,"NCP &gt; days in month",IF(AND(UPPER(G820)&lt;&gt;"Y",UPPER(G820)&lt;&gt;"N"),"EPS flag must be Y/N",IF(AND(UPPER(H820)&lt;&gt;"Y",UPPER(H820)&lt;&gt;"N"),"Full-wage flag must be Y/N",IF(K820&gt;ROUND(C820,0),"EPF wages &gt; Gross","OK")))))))</f>
        <v/>
      </c>
      <c r="R820" s="11" t="str">
        <f aca="false">IF($A820="","",TEXT($A820,"0")&amp;"#~#"&amp;UPPER(TRIM(B820))&amp;"#~#"&amp;ROUND(C820,0)&amp;"#~#"&amp;K820&amp;"#~#"&amp;L820&amp;"#~#"&amp;M820&amp;"#~#"&amp;N820&amp;"#~#"&amp;O820&amp;"#~#"&amp;P820&amp;"#~#"&amp;N(E820)&amp;"#~#"&amp;N(F820))</f>
        <v/>
      </c>
    </row>
    <row r="821" customFormat="false" ht="15" hidden="false" customHeight="false" outlineLevel="0" collapsed="false">
      <c r="A821" s="17"/>
      <c r="C821" s="18"/>
      <c r="D821" s="18"/>
      <c r="J821" s="19" t="str">
        <f aca="false">IF($A821="","",ROUND(MIN(D821,OldCeil)*DaysOld/DIM+MIN(D821,NewCeil)*DaysNew/DIM,0))</f>
        <v/>
      </c>
      <c r="K821" s="19" t="str">
        <f aca="false">IF($A821="","",IF(UPPER(H821)="Y",ROUND(D821,0),J821))</f>
        <v/>
      </c>
      <c r="L821" s="19" t="str">
        <f aca="false">IF($A821="","",IF(UPPER(G821)="N",0,J821))</f>
        <v/>
      </c>
      <c r="M821" s="19" t="str">
        <f aca="false">IF($A821="","",J821)</f>
        <v/>
      </c>
      <c r="N821" s="19" t="str">
        <f aca="false">IF($A821="","",ROUND(K821*EERate,0))</f>
        <v/>
      </c>
      <c r="O821" s="19" t="str">
        <f aca="false">IF($A821="","",ROUND(L821*EPSRate,0))</f>
        <v/>
      </c>
      <c r="P821" s="19" t="str">
        <f aca="false">IF($A821="","",N821-O821)</f>
        <v/>
      </c>
      <c r="Q821" s="11" t="str">
        <f aca="false">IF($A821="","",IF(LEN(TEXT($A821,"0"))&lt;&gt;12,"UAN not 12 digits",IF(TRIM(B821)="","Name missing",IF(N(E821)&gt;DIM,"NCP &gt; days in month",IF(AND(UPPER(G821)&lt;&gt;"Y",UPPER(G821)&lt;&gt;"N"),"EPS flag must be Y/N",IF(AND(UPPER(H821)&lt;&gt;"Y",UPPER(H821)&lt;&gt;"N"),"Full-wage flag must be Y/N",IF(K821&gt;ROUND(C821,0),"EPF wages &gt; Gross","OK")))))))</f>
        <v/>
      </c>
      <c r="R821" s="11" t="str">
        <f aca="false">IF($A821="","",TEXT($A821,"0")&amp;"#~#"&amp;UPPER(TRIM(B821))&amp;"#~#"&amp;ROUND(C821,0)&amp;"#~#"&amp;K821&amp;"#~#"&amp;L821&amp;"#~#"&amp;M821&amp;"#~#"&amp;N821&amp;"#~#"&amp;O821&amp;"#~#"&amp;P821&amp;"#~#"&amp;N(E821)&amp;"#~#"&amp;N(F821))</f>
        <v/>
      </c>
    </row>
    <row r="822" customFormat="false" ht="15" hidden="false" customHeight="false" outlineLevel="0" collapsed="false">
      <c r="A822" s="17"/>
      <c r="C822" s="18"/>
      <c r="D822" s="18"/>
      <c r="J822" s="19" t="str">
        <f aca="false">IF($A822="","",ROUND(MIN(D822,OldCeil)*DaysOld/DIM+MIN(D822,NewCeil)*DaysNew/DIM,0))</f>
        <v/>
      </c>
      <c r="K822" s="19" t="str">
        <f aca="false">IF($A822="","",IF(UPPER(H822)="Y",ROUND(D822,0),J822))</f>
        <v/>
      </c>
      <c r="L822" s="19" t="str">
        <f aca="false">IF($A822="","",IF(UPPER(G822)="N",0,J822))</f>
        <v/>
      </c>
      <c r="M822" s="19" t="str">
        <f aca="false">IF($A822="","",J822)</f>
        <v/>
      </c>
      <c r="N822" s="19" t="str">
        <f aca="false">IF($A822="","",ROUND(K822*EERate,0))</f>
        <v/>
      </c>
      <c r="O822" s="19" t="str">
        <f aca="false">IF($A822="","",ROUND(L822*EPSRate,0))</f>
        <v/>
      </c>
      <c r="P822" s="19" t="str">
        <f aca="false">IF($A822="","",N822-O822)</f>
        <v/>
      </c>
      <c r="Q822" s="11" t="str">
        <f aca="false">IF($A822="","",IF(LEN(TEXT($A822,"0"))&lt;&gt;12,"UAN not 12 digits",IF(TRIM(B822)="","Name missing",IF(N(E822)&gt;DIM,"NCP &gt; days in month",IF(AND(UPPER(G822)&lt;&gt;"Y",UPPER(G822)&lt;&gt;"N"),"EPS flag must be Y/N",IF(AND(UPPER(H822)&lt;&gt;"Y",UPPER(H822)&lt;&gt;"N"),"Full-wage flag must be Y/N",IF(K822&gt;ROUND(C822,0),"EPF wages &gt; Gross","OK")))))))</f>
        <v/>
      </c>
      <c r="R822" s="11" t="str">
        <f aca="false">IF($A822="","",TEXT($A822,"0")&amp;"#~#"&amp;UPPER(TRIM(B822))&amp;"#~#"&amp;ROUND(C822,0)&amp;"#~#"&amp;K822&amp;"#~#"&amp;L822&amp;"#~#"&amp;M822&amp;"#~#"&amp;N822&amp;"#~#"&amp;O822&amp;"#~#"&amp;P822&amp;"#~#"&amp;N(E822)&amp;"#~#"&amp;N(F822))</f>
        <v/>
      </c>
    </row>
    <row r="823" customFormat="false" ht="15" hidden="false" customHeight="false" outlineLevel="0" collapsed="false">
      <c r="A823" s="17"/>
      <c r="C823" s="18"/>
      <c r="D823" s="18"/>
      <c r="J823" s="19" t="str">
        <f aca="false">IF($A823="","",ROUND(MIN(D823,OldCeil)*DaysOld/DIM+MIN(D823,NewCeil)*DaysNew/DIM,0))</f>
        <v/>
      </c>
      <c r="K823" s="19" t="str">
        <f aca="false">IF($A823="","",IF(UPPER(H823)="Y",ROUND(D823,0),J823))</f>
        <v/>
      </c>
      <c r="L823" s="19" t="str">
        <f aca="false">IF($A823="","",IF(UPPER(G823)="N",0,J823))</f>
        <v/>
      </c>
      <c r="M823" s="19" t="str">
        <f aca="false">IF($A823="","",J823)</f>
        <v/>
      </c>
      <c r="N823" s="19" t="str">
        <f aca="false">IF($A823="","",ROUND(K823*EERate,0))</f>
        <v/>
      </c>
      <c r="O823" s="19" t="str">
        <f aca="false">IF($A823="","",ROUND(L823*EPSRate,0))</f>
        <v/>
      </c>
      <c r="P823" s="19" t="str">
        <f aca="false">IF($A823="","",N823-O823)</f>
        <v/>
      </c>
      <c r="Q823" s="11" t="str">
        <f aca="false">IF($A823="","",IF(LEN(TEXT($A823,"0"))&lt;&gt;12,"UAN not 12 digits",IF(TRIM(B823)="","Name missing",IF(N(E823)&gt;DIM,"NCP &gt; days in month",IF(AND(UPPER(G823)&lt;&gt;"Y",UPPER(G823)&lt;&gt;"N"),"EPS flag must be Y/N",IF(AND(UPPER(H823)&lt;&gt;"Y",UPPER(H823)&lt;&gt;"N"),"Full-wage flag must be Y/N",IF(K823&gt;ROUND(C823,0),"EPF wages &gt; Gross","OK")))))))</f>
        <v/>
      </c>
      <c r="R823" s="11" t="str">
        <f aca="false">IF($A823="","",TEXT($A823,"0")&amp;"#~#"&amp;UPPER(TRIM(B823))&amp;"#~#"&amp;ROUND(C823,0)&amp;"#~#"&amp;K823&amp;"#~#"&amp;L823&amp;"#~#"&amp;M823&amp;"#~#"&amp;N823&amp;"#~#"&amp;O823&amp;"#~#"&amp;P823&amp;"#~#"&amp;N(E823)&amp;"#~#"&amp;N(F823))</f>
        <v/>
      </c>
    </row>
    <row r="824" customFormat="false" ht="15" hidden="false" customHeight="false" outlineLevel="0" collapsed="false">
      <c r="A824" s="17"/>
      <c r="C824" s="18"/>
      <c r="D824" s="18"/>
      <c r="J824" s="19" t="str">
        <f aca="false">IF($A824="","",ROUND(MIN(D824,OldCeil)*DaysOld/DIM+MIN(D824,NewCeil)*DaysNew/DIM,0))</f>
        <v/>
      </c>
      <c r="K824" s="19" t="str">
        <f aca="false">IF($A824="","",IF(UPPER(H824)="Y",ROUND(D824,0),J824))</f>
        <v/>
      </c>
      <c r="L824" s="19" t="str">
        <f aca="false">IF($A824="","",IF(UPPER(G824)="N",0,J824))</f>
        <v/>
      </c>
      <c r="M824" s="19" t="str">
        <f aca="false">IF($A824="","",J824)</f>
        <v/>
      </c>
      <c r="N824" s="19" t="str">
        <f aca="false">IF($A824="","",ROUND(K824*EERate,0))</f>
        <v/>
      </c>
      <c r="O824" s="19" t="str">
        <f aca="false">IF($A824="","",ROUND(L824*EPSRate,0))</f>
        <v/>
      </c>
      <c r="P824" s="19" t="str">
        <f aca="false">IF($A824="","",N824-O824)</f>
        <v/>
      </c>
      <c r="Q824" s="11" t="str">
        <f aca="false">IF($A824="","",IF(LEN(TEXT($A824,"0"))&lt;&gt;12,"UAN not 12 digits",IF(TRIM(B824)="","Name missing",IF(N(E824)&gt;DIM,"NCP &gt; days in month",IF(AND(UPPER(G824)&lt;&gt;"Y",UPPER(G824)&lt;&gt;"N"),"EPS flag must be Y/N",IF(AND(UPPER(H824)&lt;&gt;"Y",UPPER(H824)&lt;&gt;"N"),"Full-wage flag must be Y/N",IF(K824&gt;ROUND(C824,0),"EPF wages &gt; Gross","OK")))))))</f>
        <v/>
      </c>
      <c r="R824" s="11" t="str">
        <f aca="false">IF($A824="","",TEXT($A824,"0")&amp;"#~#"&amp;UPPER(TRIM(B824))&amp;"#~#"&amp;ROUND(C824,0)&amp;"#~#"&amp;K824&amp;"#~#"&amp;L824&amp;"#~#"&amp;M824&amp;"#~#"&amp;N824&amp;"#~#"&amp;O824&amp;"#~#"&amp;P824&amp;"#~#"&amp;N(E824)&amp;"#~#"&amp;N(F824))</f>
        <v/>
      </c>
    </row>
    <row r="825" customFormat="false" ht="15" hidden="false" customHeight="false" outlineLevel="0" collapsed="false">
      <c r="A825" s="17"/>
      <c r="C825" s="18"/>
      <c r="D825" s="18"/>
      <c r="J825" s="19" t="str">
        <f aca="false">IF($A825="","",ROUND(MIN(D825,OldCeil)*DaysOld/DIM+MIN(D825,NewCeil)*DaysNew/DIM,0))</f>
        <v/>
      </c>
      <c r="K825" s="19" t="str">
        <f aca="false">IF($A825="","",IF(UPPER(H825)="Y",ROUND(D825,0),J825))</f>
        <v/>
      </c>
      <c r="L825" s="19" t="str">
        <f aca="false">IF($A825="","",IF(UPPER(G825)="N",0,J825))</f>
        <v/>
      </c>
      <c r="M825" s="19" t="str">
        <f aca="false">IF($A825="","",J825)</f>
        <v/>
      </c>
      <c r="N825" s="19" t="str">
        <f aca="false">IF($A825="","",ROUND(K825*EERate,0))</f>
        <v/>
      </c>
      <c r="O825" s="19" t="str">
        <f aca="false">IF($A825="","",ROUND(L825*EPSRate,0))</f>
        <v/>
      </c>
      <c r="P825" s="19" t="str">
        <f aca="false">IF($A825="","",N825-O825)</f>
        <v/>
      </c>
      <c r="Q825" s="11" t="str">
        <f aca="false">IF($A825="","",IF(LEN(TEXT($A825,"0"))&lt;&gt;12,"UAN not 12 digits",IF(TRIM(B825)="","Name missing",IF(N(E825)&gt;DIM,"NCP &gt; days in month",IF(AND(UPPER(G825)&lt;&gt;"Y",UPPER(G825)&lt;&gt;"N"),"EPS flag must be Y/N",IF(AND(UPPER(H825)&lt;&gt;"Y",UPPER(H825)&lt;&gt;"N"),"Full-wage flag must be Y/N",IF(K825&gt;ROUND(C825,0),"EPF wages &gt; Gross","OK")))))))</f>
        <v/>
      </c>
      <c r="R825" s="11" t="str">
        <f aca="false">IF($A825="","",TEXT($A825,"0")&amp;"#~#"&amp;UPPER(TRIM(B825))&amp;"#~#"&amp;ROUND(C825,0)&amp;"#~#"&amp;K825&amp;"#~#"&amp;L825&amp;"#~#"&amp;M825&amp;"#~#"&amp;N825&amp;"#~#"&amp;O825&amp;"#~#"&amp;P825&amp;"#~#"&amp;N(E825)&amp;"#~#"&amp;N(F825))</f>
        <v/>
      </c>
    </row>
    <row r="826" customFormat="false" ht="15" hidden="false" customHeight="false" outlineLevel="0" collapsed="false">
      <c r="A826" s="17"/>
      <c r="C826" s="18"/>
      <c r="D826" s="18"/>
      <c r="J826" s="19" t="str">
        <f aca="false">IF($A826="","",ROUND(MIN(D826,OldCeil)*DaysOld/DIM+MIN(D826,NewCeil)*DaysNew/DIM,0))</f>
        <v/>
      </c>
      <c r="K826" s="19" t="str">
        <f aca="false">IF($A826="","",IF(UPPER(H826)="Y",ROUND(D826,0),J826))</f>
        <v/>
      </c>
      <c r="L826" s="19" t="str">
        <f aca="false">IF($A826="","",IF(UPPER(G826)="N",0,J826))</f>
        <v/>
      </c>
      <c r="M826" s="19" t="str">
        <f aca="false">IF($A826="","",J826)</f>
        <v/>
      </c>
      <c r="N826" s="19" t="str">
        <f aca="false">IF($A826="","",ROUND(K826*EERate,0))</f>
        <v/>
      </c>
      <c r="O826" s="19" t="str">
        <f aca="false">IF($A826="","",ROUND(L826*EPSRate,0))</f>
        <v/>
      </c>
      <c r="P826" s="19" t="str">
        <f aca="false">IF($A826="","",N826-O826)</f>
        <v/>
      </c>
      <c r="Q826" s="11" t="str">
        <f aca="false">IF($A826="","",IF(LEN(TEXT($A826,"0"))&lt;&gt;12,"UAN not 12 digits",IF(TRIM(B826)="","Name missing",IF(N(E826)&gt;DIM,"NCP &gt; days in month",IF(AND(UPPER(G826)&lt;&gt;"Y",UPPER(G826)&lt;&gt;"N"),"EPS flag must be Y/N",IF(AND(UPPER(H826)&lt;&gt;"Y",UPPER(H826)&lt;&gt;"N"),"Full-wage flag must be Y/N",IF(K826&gt;ROUND(C826,0),"EPF wages &gt; Gross","OK")))))))</f>
        <v/>
      </c>
      <c r="R826" s="11" t="str">
        <f aca="false">IF($A826="","",TEXT($A826,"0")&amp;"#~#"&amp;UPPER(TRIM(B826))&amp;"#~#"&amp;ROUND(C826,0)&amp;"#~#"&amp;K826&amp;"#~#"&amp;L826&amp;"#~#"&amp;M826&amp;"#~#"&amp;N826&amp;"#~#"&amp;O826&amp;"#~#"&amp;P826&amp;"#~#"&amp;N(E826)&amp;"#~#"&amp;N(F826))</f>
        <v/>
      </c>
    </row>
    <row r="827" customFormat="false" ht="15" hidden="false" customHeight="false" outlineLevel="0" collapsed="false">
      <c r="A827" s="17"/>
      <c r="C827" s="18"/>
      <c r="D827" s="18"/>
      <c r="J827" s="19" t="str">
        <f aca="false">IF($A827="","",ROUND(MIN(D827,OldCeil)*DaysOld/DIM+MIN(D827,NewCeil)*DaysNew/DIM,0))</f>
        <v/>
      </c>
      <c r="K827" s="19" t="str">
        <f aca="false">IF($A827="","",IF(UPPER(H827)="Y",ROUND(D827,0),J827))</f>
        <v/>
      </c>
      <c r="L827" s="19" t="str">
        <f aca="false">IF($A827="","",IF(UPPER(G827)="N",0,J827))</f>
        <v/>
      </c>
      <c r="M827" s="19" t="str">
        <f aca="false">IF($A827="","",J827)</f>
        <v/>
      </c>
      <c r="N827" s="19" t="str">
        <f aca="false">IF($A827="","",ROUND(K827*EERate,0))</f>
        <v/>
      </c>
      <c r="O827" s="19" t="str">
        <f aca="false">IF($A827="","",ROUND(L827*EPSRate,0))</f>
        <v/>
      </c>
      <c r="P827" s="19" t="str">
        <f aca="false">IF($A827="","",N827-O827)</f>
        <v/>
      </c>
      <c r="Q827" s="11" t="str">
        <f aca="false">IF($A827="","",IF(LEN(TEXT($A827,"0"))&lt;&gt;12,"UAN not 12 digits",IF(TRIM(B827)="","Name missing",IF(N(E827)&gt;DIM,"NCP &gt; days in month",IF(AND(UPPER(G827)&lt;&gt;"Y",UPPER(G827)&lt;&gt;"N"),"EPS flag must be Y/N",IF(AND(UPPER(H827)&lt;&gt;"Y",UPPER(H827)&lt;&gt;"N"),"Full-wage flag must be Y/N",IF(K827&gt;ROUND(C827,0),"EPF wages &gt; Gross","OK")))))))</f>
        <v/>
      </c>
      <c r="R827" s="11" t="str">
        <f aca="false">IF($A827="","",TEXT($A827,"0")&amp;"#~#"&amp;UPPER(TRIM(B827))&amp;"#~#"&amp;ROUND(C827,0)&amp;"#~#"&amp;K827&amp;"#~#"&amp;L827&amp;"#~#"&amp;M827&amp;"#~#"&amp;N827&amp;"#~#"&amp;O827&amp;"#~#"&amp;P827&amp;"#~#"&amp;N(E827)&amp;"#~#"&amp;N(F827))</f>
        <v/>
      </c>
    </row>
    <row r="828" customFormat="false" ht="15" hidden="false" customHeight="false" outlineLevel="0" collapsed="false">
      <c r="A828" s="17"/>
      <c r="C828" s="18"/>
      <c r="D828" s="18"/>
      <c r="J828" s="19" t="str">
        <f aca="false">IF($A828="","",ROUND(MIN(D828,OldCeil)*DaysOld/DIM+MIN(D828,NewCeil)*DaysNew/DIM,0))</f>
        <v/>
      </c>
      <c r="K828" s="19" t="str">
        <f aca="false">IF($A828="","",IF(UPPER(H828)="Y",ROUND(D828,0),J828))</f>
        <v/>
      </c>
      <c r="L828" s="19" t="str">
        <f aca="false">IF($A828="","",IF(UPPER(G828)="N",0,J828))</f>
        <v/>
      </c>
      <c r="M828" s="19" t="str">
        <f aca="false">IF($A828="","",J828)</f>
        <v/>
      </c>
      <c r="N828" s="19" t="str">
        <f aca="false">IF($A828="","",ROUND(K828*EERate,0))</f>
        <v/>
      </c>
      <c r="O828" s="19" t="str">
        <f aca="false">IF($A828="","",ROUND(L828*EPSRate,0))</f>
        <v/>
      </c>
      <c r="P828" s="19" t="str">
        <f aca="false">IF($A828="","",N828-O828)</f>
        <v/>
      </c>
      <c r="Q828" s="11" t="str">
        <f aca="false">IF($A828="","",IF(LEN(TEXT($A828,"0"))&lt;&gt;12,"UAN not 12 digits",IF(TRIM(B828)="","Name missing",IF(N(E828)&gt;DIM,"NCP &gt; days in month",IF(AND(UPPER(G828)&lt;&gt;"Y",UPPER(G828)&lt;&gt;"N"),"EPS flag must be Y/N",IF(AND(UPPER(H828)&lt;&gt;"Y",UPPER(H828)&lt;&gt;"N"),"Full-wage flag must be Y/N",IF(K828&gt;ROUND(C828,0),"EPF wages &gt; Gross","OK")))))))</f>
        <v/>
      </c>
      <c r="R828" s="11" t="str">
        <f aca="false">IF($A828="","",TEXT($A828,"0")&amp;"#~#"&amp;UPPER(TRIM(B828))&amp;"#~#"&amp;ROUND(C828,0)&amp;"#~#"&amp;K828&amp;"#~#"&amp;L828&amp;"#~#"&amp;M828&amp;"#~#"&amp;N828&amp;"#~#"&amp;O828&amp;"#~#"&amp;P828&amp;"#~#"&amp;N(E828)&amp;"#~#"&amp;N(F828))</f>
        <v/>
      </c>
    </row>
    <row r="829" customFormat="false" ht="15" hidden="false" customHeight="false" outlineLevel="0" collapsed="false">
      <c r="A829" s="17"/>
      <c r="C829" s="18"/>
      <c r="D829" s="18"/>
      <c r="J829" s="19" t="str">
        <f aca="false">IF($A829="","",ROUND(MIN(D829,OldCeil)*DaysOld/DIM+MIN(D829,NewCeil)*DaysNew/DIM,0))</f>
        <v/>
      </c>
      <c r="K829" s="19" t="str">
        <f aca="false">IF($A829="","",IF(UPPER(H829)="Y",ROUND(D829,0),J829))</f>
        <v/>
      </c>
      <c r="L829" s="19" t="str">
        <f aca="false">IF($A829="","",IF(UPPER(G829)="N",0,J829))</f>
        <v/>
      </c>
      <c r="M829" s="19" t="str">
        <f aca="false">IF($A829="","",J829)</f>
        <v/>
      </c>
      <c r="N829" s="19" t="str">
        <f aca="false">IF($A829="","",ROUND(K829*EERate,0))</f>
        <v/>
      </c>
      <c r="O829" s="19" t="str">
        <f aca="false">IF($A829="","",ROUND(L829*EPSRate,0))</f>
        <v/>
      </c>
      <c r="P829" s="19" t="str">
        <f aca="false">IF($A829="","",N829-O829)</f>
        <v/>
      </c>
      <c r="Q829" s="11" t="str">
        <f aca="false">IF($A829="","",IF(LEN(TEXT($A829,"0"))&lt;&gt;12,"UAN not 12 digits",IF(TRIM(B829)="","Name missing",IF(N(E829)&gt;DIM,"NCP &gt; days in month",IF(AND(UPPER(G829)&lt;&gt;"Y",UPPER(G829)&lt;&gt;"N"),"EPS flag must be Y/N",IF(AND(UPPER(H829)&lt;&gt;"Y",UPPER(H829)&lt;&gt;"N"),"Full-wage flag must be Y/N",IF(K829&gt;ROUND(C829,0),"EPF wages &gt; Gross","OK")))))))</f>
        <v/>
      </c>
      <c r="R829" s="11" t="str">
        <f aca="false">IF($A829="","",TEXT($A829,"0")&amp;"#~#"&amp;UPPER(TRIM(B829))&amp;"#~#"&amp;ROUND(C829,0)&amp;"#~#"&amp;K829&amp;"#~#"&amp;L829&amp;"#~#"&amp;M829&amp;"#~#"&amp;N829&amp;"#~#"&amp;O829&amp;"#~#"&amp;P829&amp;"#~#"&amp;N(E829)&amp;"#~#"&amp;N(F829))</f>
        <v/>
      </c>
    </row>
    <row r="830" customFormat="false" ht="15" hidden="false" customHeight="false" outlineLevel="0" collapsed="false">
      <c r="A830" s="17"/>
      <c r="C830" s="18"/>
      <c r="D830" s="18"/>
      <c r="J830" s="19" t="str">
        <f aca="false">IF($A830="","",ROUND(MIN(D830,OldCeil)*DaysOld/DIM+MIN(D830,NewCeil)*DaysNew/DIM,0))</f>
        <v/>
      </c>
      <c r="K830" s="19" t="str">
        <f aca="false">IF($A830="","",IF(UPPER(H830)="Y",ROUND(D830,0),J830))</f>
        <v/>
      </c>
      <c r="L830" s="19" t="str">
        <f aca="false">IF($A830="","",IF(UPPER(G830)="N",0,J830))</f>
        <v/>
      </c>
      <c r="M830" s="19" t="str">
        <f aca="false">IF($A830="","",J830)</f>
        <v/>
      </c>
      <c r="N830" s="19" t="str">
        <f aca="false">IF($A830="","",ROUND(K830*EERate,0))</f>
        <v/>
      </c>
      <c r="O830" s="19" t="str">
        <f aca="false">IF($A830="","",ROUND(L830*EPSRate,0))</f>
        <v/>
      </c>
      <c r="P830" s="19" t="str">
        <f aca="false">IF($A830="","",N830-O830)</f>
        <v/>
      </c>
      <c r="Q830" s="11" t="str">
        <f aca="false">IF($A830="","",IF(LEN(TEXT($A830,"0"))&lt;&gt;12,"UAN not 12 digits",IF(TRIM(B830)="","Name missing",IF(N(E830)&gt;DIM,"NCP &gt; days in month",IF(AND(UPPER(G830)&lt;&gt;"Y",UPPER(G830)&lt;&gt;"N"),"EPS flag must be Y/N",IF(AND(UPPER(H830)&lt;&gt;"Y",UPPER(H830)&lt;&gt;"N"),"Full-wage flag must be Y/N",IF(K830&gt;ROUND(C830,0),"EPF wages &gt; Gross","OK")))))))</f>
        <v/>
      </c>
      <c r="R830" s="11" t="str">
        <f aca="false">IF($A830="","",TEXT($A830,"0")&amp;"#~#"&amp;UPPER(TRIM(B830))&amp;"#~#"&amp;ROUND(C830,0)&amp;"#~#"&amp;K830&amp;"#~#"&amp;L830&amp;"#~#"&amp;M830&amp;"#~#"&amp;N830&amp;"#~#"&amp;O830&amp;"#~#"&amp;P830&amp;"#~#"&amp;N(E830)&amp;"#~#"&amp;N(F830))</f>
        <v/>
      </c>
    </row>
    <row r="831" customFormat="false" ht="15" hidden="false" customHeight="false" outlineLevel="0" collapsed="false">
      <c r="A831" s="17"/>
      <c r="C831" s="18"/>
      <c r="D831" s="18"/>
      <c r="J831" s="19" t="str">
        <f aca="false">IF($A831="","",ROUND(MIN(D831,OldCeil)*DaysOld/DIM+MIN(D831,NewCeil)*DaysNew/DIM,0))</f>
        <v/>
      </c>
      <c r="K831" s="19" t="str">
        <f aca="false">IF($A831="","",IF(UPPER(H831)="Y",ROUND(D831,0),J831))</f>
        <v/>
      </c>
      <c r="L831" s="19" t="str">
        <f aca="false">IF($A831="","",IF(UPPER(G831)="N",0,J831))</f>
        <v/>
      </c>
      <c r="M831" s="19" t="str">
        <f aca="false">IF($A831="","",J831)</f>
        <v/>
      </c>
      <c r="N831" s="19" t="str">
        <f aca="false">IF($A831="","",ROUND(K831*EERate,0))</f>
        <v/>
      </c>
      <c r="O831" s="19" t="str">
        <f aca="false">IF($A831="","",ROUND(L831*EPSRate,0))</f>
        <v/>
      </c>
      <c r="P831" s="19" t="str">
        <f aca="false">IF($A831="","",N831-O831)</f>
        <v/>
      </c>
      <c r="Q831" s="11" t="str">
        <f aca="false">IF($A831="","",IF(LEN(TEXT($A831,"0"))&lt;&gt;12,"UAN not 12 digits",IF(TRIM(B831)="","Name missing",IF(N(E831)&gt;DIM,"NCP &gt; days in month",IF(AND(UPPER(G831)&lt;&gt;"Y",UPPER(G831)&lt;&gt;"N"),"EPS flag must be Y/N",IF(AND(UPPER(H831)&lt;&gt;"Y",UPPER(H831)&lt;&gt;"N"),"Full-wage flag must be Y/N",IF(K831&gt;ROUND(C831,0),"EPF wages &gt; Gross","OK")))))))</f>
        <v/>
      </c>
      <c r="R831" s="11" t="str">
        <f aca="false">IF($A831="","",TEXT($A831,"0")&amp;"#~#"&amp;UPPER(TRIM(B831))&amp;"#~#"&amp;ROUND(C831,0)&amp;"#~#"&amp;K831&amp;"#~#"&amp;L831&amp;"#~#"&amp;M831&amp;"#~#"&amp;N831&amp;"#~#"&amp;O831&amp;"#~#"&amp;P831&amp;"#~#"&amp;N(E831)&amp;"#~#"&amp;N(F831))</f>
        <v/>
      </c>
    </row>
    <row r="832" customFormat="false" ht="15" hidden="false" customHeight="false" outlineLevel="0" collapsed="false">
      <c r="A832" s="17"/>
      <c r="C832" s="18"/>
      <c r="D832" s="18"/>
      <c r="J832" s="19" t="str">
        <f aca="false">IF($A832="","",ROUND(MIN(D832,OldCeil)*DaysOld/DIM+MIN(D832,NewCeil)*DaysNew/DIM,0))</f>
        <v/>
      </c>
      <c r="K832" s="19" t="str">
        <f aca="false">IF($A832="","",IF(UPPER(H832)="Y",ROUND(D832,0),J832))</f>
        <v/>
      </c>
      <c r="L832" s="19" t="str">
        <f aca="false">IF($A832="","",IF(UPPER(G832)="N",0,J832))</f>
        <v/>
      </c>
      <c r="M832" s="19" t="str">
        <f aca="false">IF($A832="","",J832)</f>
        <v/>
      </c>
      <c r="N832" s="19" t="str">
        <f aca="false">IF($A832="","",ROUND(K832*EERate,0))</f>
        <v/>
      </c>
      <c r="O832" s="19" t="str">
        <f aca="false">IF($A832="","",ROUND(L832*EPSRate,0))</f>
        <v/>
      </c>
      <c r="P832" s="19" t="str">
        <f aca="false">IF($A832="","",N832-O832)</f>
        <v/>
      </c>
      <c r="Q832" s="11" t="str">
        <f aca="false">IF($A832="","",IF(LEN(TEXT($A832,"0"))&lt;&gt;12,"UAN not 12 digits",IF(TRIM(B832)="","Name missing",IF(N(E832)&gt;DIM,"NCP &gt; days in month",IF(AND(UPPER(G832)&lt;&gt;"Y",UPPER(G832)&lt;&gt;"N"),"EPS flag must be Y/N",IF(AND(UPPER(H832)&lt;&gt;"Y",UPPER(H832)&lt;&gt;"N"),"Full-wage flag must be Y/N",IF(K832&gt;ROUND(C832,0),"EPF wages &gt; Gross","OK")))))))</f>
        <v/>
      </c>
      <c r="R832" s="11" t="str">
        <f aca="false">IF($A832="","",TEXT($A832,"0")&amp;"#~#"&amp;UPPER(TRIM(B832))&amp;"#~#"&amp;ROUND(C832,0)&amp;"#~#"&amp;K832&amp;"#~#"&amp;L832&amp;"#~#"&amp;M832&amp;"#~#"&amp;N832&amp;"#~#"&amp;O832&amp;"#~#"&amp;P832&amp;"#~#"&amp;N(E832)&amp;"#~#"&amp;N(F832))</f>
        <v/>
      </c>
    </row>
    <row r="833" customFormat="false" ht="15" hidden="false" customHeight="false" outlineLevel="0" collapsed="false">
      <c r="A833" s="17"/>
      <c r="C833" s="18"/>
      <c r="D833" s="18"/>
      <c r="J833" s="19" t="str">
        <f aca="false">IF($A833="","",ROUND(MIN(D833,OldCeil)*DaysOld/DIM+MIN(D833,NewCeil)*DaysNew/DIM,0))</f>
        <v/>
      </c>
      <c r="K833" s="19" t="str">
        <f aca="false">IF($A833="","",IF(UPPER(H833)="Y",ROUND(D833,0),J833))</f>
        <v/>
      </c>
      <c r="L833" s="19" t="str">
        <f aca="false">IF($A833="","",IF(UPPER(G833)="N",0,J833))</f>
        <v/>
      </c>
      <c r="M833" s="19" t="str">
        <f aca="false">IF($A833="","",J833)</f>
        <v/>
      </c>
      <c r="N833" s="19" t="str">
        <f aca="false">IF($A833="","",ROUND(K833*EERate,0))</f>
        <v/>
      </c>
      <c r="O833" s="19" t="str">
        <f aca="false">IF($A833="","",ROUND(L833*EPSRate,0))</f>
        <v/>
      </c>
      <c r="P833" s="19" t="str">
        <f aca="false">IF($A833="","",N833-O833)</f>
        <v/>
      </c>
      <c r="Q833" s="11" t="str">
        <f aca="false">IF($A833="","",IF(LEN(TEXT($A833,"0"))&lt;&gt;12,"UAN not 12 digits",IF(TRIM(B833)="","Name missing",IF(N(E833)&gt;DIM,"NCP &gt; days in month",IF(AND(UPPER(G833)&lt;&gt;"Y",UPPER(G833)&lt;&gt;"N"),"EPS flag must be Y/N",IF(AND(UPPER(H833)&lt;&gt;"Y",UPPER(H833)&lt;&gt;"N"),"Full-wage flag must be Y/N",IF(K833&gt;ROUND(C833,0),"EPF wages &gt; Gross","OK")))))))</f>
        <v/>
      </c>
      <c r="R833" s="11" t="str">
        <f aca="false">IF($A833="","",TEXT($A833,"0")&amp;"#~#"&amp;UPPER(TRIM(B833))&amp;"#~#"&amp;ROUND(C833,0)&amp;"#~#"&amp;K833&amp;"#~#"&amp;L833&amp;"#~#"&amp;M833&amp;"#~#"&amp;N833&amp;"#~#"&amp;O833&amp;"#~#"&amp;P833&amp;"#~#"&amp;N(E833)&amp;"#~#"&amp;N(F833))</f>
        <v/>
      </c>
    </row>
    <row r="834" customFormat="false" ht="15" hidden="false" customHeight="false" outlineLevel="0" collapsed="false">
      <c r="A834" s="17"/>
      <c r="C834" s="18"/>
      <c r="D834" s="18"/>
      <c r="J834" s="19" t="str">
        <f aca="false">IF($A834="","",ROUND(MIN(D834,OldCeil)*DaysOld/DIM+MIN(D834,NewCeil)*DaysNew/DIM,0))</f>
        <v/>
      </c>
      <c r="K834" s="19" t="str">
        <f aca="false">IF($A834="","",IF(UPPER(H834)="Y",ROUND(D834,0),J834))</f>
        <v/>
      </c>
      <c r="L834" s="19" t="str">
        <f aca="false">IF($A834="","",IF(UPPER(G834)="N",0,J834))</f>
        <v/>
      </c>
      <c r="M834" s="19" t="str">
        <f aca="false">IF($A834="","",J834)</f>
        <v/>
      </c>
      <c r="N834" s="19" t="str">
        <f aca="false">IF($A834="","",ROUND(K834*EERate,0))</f>
        <v/>
      </c>
      <c r="O834" s="19" t="str">
        <f aca="false">IF($A834="","",ROUND(L834*EPSRate,0))</f>
        <v/>
      </c>
      <c r="P834" s="19" t="str">
        <f aca="false">IF($A834="","",N834-O834)</f>
        <v/>
      </c>
      <c r="Q834" s="11" t="str">
        <f aca="false">IF($A834="","",IF(LEN(TEXT($A834,"0"))&lt;&gt;12,"UAN not 12 digits",IF(TRIM(B834)="","Name missing",IF(N(E834)&gt;DIM,"NCP &gt; days in month",IF(AND(UPPER(G834)&lt;&gt;"Y",UPPER(G834)&lt;&gt;"N"),"EPS flag must be Y/N",IF(AND(UPPER(H834)&lt;&gt;"Y",UPPER(H834)&lt;&gt;"N"),"Full-wage flag must be Y/N",IF(K834&gt;ROUND(C834,0),"EPF wages &gt; Gross","OK")))))))</f>
        <v/>
      </c>
      <c r="R834" s="11" t="str">
        <f aca="false">IF($A834="","",TEXT($A834,"0")&amp;"#~#"&amp;UPPER(TRIM(B834))&amp;"#~#"&amp;ROUND(C834,0)&amp;"#~#"&amp;K834&amp;"#~#"&amp;L834&amp;"#~#"&amp;M834&amp;"#~#"&amp;N834&amp;"#~#"&amp;O834&amp;"#~#"&amp;P834&amp;"#~#"&amp;N(E834)&amp;"#~#"&amp;N(F834))</f>
        <v/>
      </c>
    </row>
    <row r="835" customFormat="false" ht="15" hidden="false" customHeight="false" outlineLevel="0" collapsed="false">
      <c r="A835" s="17"/>
      <c r="C835" s="18"/>
      <c r="D835" s="18"/>
      <c r="J835" s="19" t="str">
        <f aca="false">IF($A835="","",ROUND(MIN(D835,OldCeil)*DaysOld/DIM+MIN(D835,NewCeil)*DaysNew/DIM,0))</f>
        <v/>
      </c>
      <c r="K835" s="19" t="str">
        <f aca="false">IF($A835="","",IF(UPPER(H835)="Y",ROUND(D835,0),J835))</f>
        <v/>
      </c>
      <c r="L835" s="19" t="str">
        <f aca="false">IF($A835="","",IF(UPPER(G835)="N",0,J835))</f>
        <v/>
      </c>
      <c r="M835" s="19" t="str">
        <f aca="false">IF($A835="","",J835)</f>
        <v/>
      </c>
      <c r="N835" s="19" t="str">
        <f aca="false">IF($A835="","",ROUND(K835*EERate,0))</f>
        <v/>
      </c>
      <c r="O835" s="19" t="str">
        <f aca="false">IF($A835="","",ROUND(L835*EPSRate,0))</f>
        <v/>
      </c>
      <c r="P835" s="19" t="str">
        <f aca="false">IF($A835="","",N835-O835)</f>
        <v/>
      </c>
      <c r="Q835" s="11" t="str">
        <f aca="false">IF($A835="","",IF(LEN(TEXT($A835,"0"))&lt;&gt;12,"UAN not 12 digits",IF(TRIM(B835)="","Name missing",IF(N(E835)&gt;DIM,"NCP &gt; days in month",IF(AND(UPPER(G835)&lt;&gt;"Y",UPPER(G835)&lt;&gt;"N"),"EPS flag must be Y/N",IF(AND(UPPER(H835)&lt;&gt;"Y",UPPER(H835)&lt;&gt;"N"),"Full-wage flag must be Y/N",IF(K835&gt;ROUND(C835,0),"EPF wages &gt; Gross","OK")))))))</f>
        <v/>
      </c>
      <c r="R835" s="11" t="str">
        <f aca="false">IF($A835="","",TEXT($A835,"0")&amp;"#~#"&amp;UPPER(TRIM(B835))&amp;"#~#"&amp;ROUND(C835,0)&amp;"#~#"&amp;K835&amp;"#~#"&amp;L835&amp;"#~#"&amp;M835&amp;"#~#"&amp;N835&amp;"#~#"&amp;O835&amp;"#~#"&amp;P835&amp;"#~#"&amp;N(E835)&amp;"#~#"&amp;N(F835))</f>
        <v/>
      </c>
    </row>
    <row r="836" customFormat="false" ht="15" hidden="false" customHeight="false" outlineLevel="0" collapsed="false">
      <c r="A836" s="17"/>
      <c r="C836" s="18"/>
      <c r="D836" s="18"/>
      <c r="J836" s="19" t="str">
        <f aca="false">IF($A836="","",ROUND(MIN(D836,OldCeil)*DaysOld/DIM+MIN(D836,NewCeil)*DaysNew/DIM,0))</f>
        <v/>
      </c>
      <c r="K836" s="19" t="str">
        <f aca="false">IF($A836="","",IF(UPPER(H836)="Y",ROUND(D836,0),J836))</f>
        <v/>
      </c>
      <c r="L836" s="19" t="str">
        <f aca="false">IF($A836="","",IF(UPPER(G836)="N",0,J836))</f>
        <v/>
      </c>
      <c r="M836" s="19" t="str">
        <f aca="false">IF($A836="","",J836)</f>
        <v/>
      </c>
      <c r="N836" s="19" t="str">
        <f aca="false">IF($A836="","",ROUND(K836*EERate,0))</f>
        <v/>
      </c>
      <c r="O836" s="19" t="str">
        <f aca="false">IF($A836="","",ROUND(L836*EPSRate,0))</f>
        <v/>
      </c>
      <c r="P836" s="19" t="str">
        <f aca="false">IF($A836="","",N836-O836)</f>
        <v/>
      </c>
      <c r="Q836" s="11" t="str">
        <f aca="false">IF($A836="","",IF(LEN(TEXT($A836,"0"))&lt;&gt;12,"UAN not 12 digits",IF(TRIM(B836)="","Name missing",IF(N(E836)&gt;DIM,"NCP &gt; days in month",IF(AND(UPPER(G836)&lt;&gt;"Y",UPPER(G836)&lt;&gt;"N"),"EPS flag must be Y/N",IF(AND(UPPER(H836)&lt;&gt;"Y",UPPER(H836)&lt;&gt;"N"),"Full-wage flag must be Y/N",IF(K836&gt;ROUND(C836,0),"EPF wages &gt; Gross","OK")))))))</f>
        <v/>
      </c>
      <c r="R836" s="11" t="str">
        <f aca="false">IF($A836="","",TEXT($A836,"0")&amp;"#~#"&amp;UPPER(TRIM(B836))&amp;"#~#"&amp;ROUND(C836,0)&amp;"#~#"&amp;K836&amp;"#~#"&amp;L836&amp;"#~#"&amp;M836&amp;"#~#"&amp;N836&amp;"#~#"&amp;O836&amp;"#~#"&amp;P836&amp;"#~#"&amp;N(E836)&amp;"#~#"&amp;N(F836))</f>
        <v/>
      </c>
    </row>
    <row r="837" customFormat="false" ht="15" hidden="false" customHeight="false" outlineLevel="0" collapsed="false">
      <c r="A837" s="17"/>
      <c r="C837" s="18"/>
      <c r="D837" s="18"/>
      <c r="J837" s="19" t="str">
        <f aca="false">IF($A837="","",ROUND(MIN(D837,OldCeil)*DaysOld/DIM+MIN(D837,NewCeil)*DaysNew/DIM,0))</f>
        <v/>
      </c>
      <c r="K837" s="19" t="str">
        <f aca="false">IF($A837="","",IF(UPPER(H837)="Y",ROUND(D837,0),J837))</f>
        <v/>
      </c>
      <c r="L837" s="19" t="str">
        <f aca="false">IF($A837="","",IF(UPPER(G837)="N",0,J837))</f>
        <v/>
      </c>
      <c r="M837" s="19" t="str">
        <f aca="false">IF($A837="","",J837)</f>
        <v/>
      </c>
      <c r="N837" s="19" t="str">
        <f aca="false">IF($A837="","",ROUND(K837*EERate,0))</f>
        <v/>
      </c>
      <c r="O837" s="19" t="str">
        <f aca="false">IF($A837="","",ROUND(L837*EPSRate,0))</f>
        <v/>
      </c>
      <c r="P837" s="19" t="str">
        <f aca="false">IF($A837="","",N837-O837)</f>
        <v/>
      </c>
      <c r="Q837" s="11" t="str">
        <f aca="false">IF($A837="","",IF(LEN(TEXT($A837,"0"))&lt;&gt;12,"UAN not 12 digits",IF(TRIM(B837)="","Name missing",IF(N(E837)&gt;DIM,"NCP &gt; days in month",IF(AND(UPPER(G837)&lt;&gt;"Y",UPPER(G837)&lt;&gt;"N"),"EPS flag must be Y/N",IF(AND(UPPER(H837)&lt;&gt;"Y",UPPER(H837)&lt;&gt;"N"),"Full-wage flag must be Y/N",IF(K837&gt;ROUND(C837,0),"EPF wages &gt; Gross","OK")))))))</f>
        <v/>
      </c>
      <c r="R837" s="11" t="str">
        <f aca="false">IF($A837="","",TEXT($A837,"0")&amp;"#~#"&amp;UPPER(TRIM(B837))&amp;"#~#"&amp;ROUND(C837,0)&amp;"#~#"&amp;K837&amp;"#~#"&amp;L837&amp;"#~#"&amp;M837&amp;"#~#"&amp;N837&amp;"#~#"&amp;O837&amp;"#~#"&amp;P837&amp;"#~#"&amp;N(E837)&amp;"#~#"&amp;N(F837))</f>
        <v/>
      </c>
    </row>
    <row r="838" customFormat="false" ht="15" hidden="false" customHeight="false" outlineLevel="0" collapsed="false">
      <c r="A838" s="17"/>
      <c r="C838" s="18"/>
      <c r="D838" s="18"/>
      <c r="J838" s="19" t="str">
        <f aca="false">IF($A838="","",ROUND(MIN(D838,OldCeil)*DaysOld/DIM+MIN(D838,NewCeil)*DaysNew/DIM,0))</f>
        <v/>
      </c>
      <c r="K838" s="19" t="str">
        <f aca="false">IF($A838="","",IF(UPPER(H838)="Y",ROUND(D838,0),J838))</f>
        <v/>
      </c>
      <c r="L838" s="19" t="str">
        <f aca="false">IF($A838="","",IF(UPPER(G838)="N",0,J838))</f>
        <v/>
      </c>
      <c r="M838" s="19" t="str">
        <f aca="false">IF($A838="","",J838)</f>
        <v/>
      </c>
      <c r="N838" s="19" t="str">
        <f aca="false">IF($A838="","",ROUND(K838*EERate,0))</f>
        <v/>
      </c>
      <c r="O838" s="19" t="str">
        <f aca="false">IF($A838="","",ROUND(L838*EPSRate,0))</f>
        <v/>
      </c>
      <c r="P838" s="19" t="str">
        <f aca="false">IF($A838="","",N838-O838)</f>
        <v/>
      </c>
      <c r="Q838" s="11" t="str">
        <f aca="false">IF($A838="","",IF(LEN(TEXT($A838,"0"))&lt;&gt;12,"UAN not 12 digits",IF(TRIM(B838)="","Name missing",IF(N(E838)&gt;DIM,"NCP &gt; days in month",IF(AND(UPPER(G838)&lt;&gt;"Y",UPPER(G838)&lt;&gt;"N"),"EPS flag must be Y/N",IF(AND(UPPER(H838)&lt;&gt;"Y",UPPER(H838)&lt;&gt;"N"),"Full-wage flag must be Y/N",IF(K838&gt;ROUND(C838,0),"EPF wages &gt; Gross","OK")))))))</f>
        <v/>
      </c>
      <c r="R838" s="11" t="str">
        <f aca="false">IF($A838="","",TEXT($A838,"0")&amp;"#~#"&amp;UPPER(TRIM(B838))&amp;"#~#"&amp;ROUND(C838,0)&amp;"#~#"&amp;K838&amp;"#~#"&amp;L838&amp;"#~#"&amp;M838&amp;"#~#"&amp;N838&amp;"#~#"&amp;O838&amp;"#~#"&amp;P838&amp;"#~#"&amp;N(E838)&amp;"#~#"&amp;N(F838))</f>
        <v/>
      </c>
    </row>
    <row r="839" customFormat="false" ht="15" hidden="false" customHeight="false" outlineLevel="0" collapsed="false">
      <c r="A839" s="17"/>
      <c r="C839" s="18"/>
      <c r="D839" s="18"/>
      <c r="J839" s="19" t="str">
        <f aca="false">IF($A839="","",ROUND(MIN(D839,OldCeil)*DaysOld/DIM+MIN(D839,NewCeil)*DaysNew/DIM,0))</f>
        <v/>
      </c>
      <c r="K839" s="19" t="str">
        <f aca="false">IF($A839="","",IF(UPPER(H839)="Y",ROUND(D839,0),J839))</f>
        <v/>
      </c>
      <c r="L839" s="19" t="str">
        <f aca="false">IF($A839="","",IF(UPPER(G839)="N",0,J839))</f>
        <v/>
      </c>
      <c r="M839" s="19" t="str">
        <f aca="false">IF($A839="","",J839)</f>
        <v/>
      </c>
      <c r="N839" s="19" t="str">
        <f aca="false">IF($A839="","",ROUND(K839*EERate,0))</f>
        <v/>
      </c>
      <c r="O839" s="19" t="str">
        <f aca="false">IF($A839="","",ROUND(L839*EPSRate,0))</f>
        <v/>
      </c>
      <c r="P839" s="19" t="str">
        <f aca="false">IF($A839="","",N839-O839)</f>
        <v/>
      </c>
      <c r="Q839" s="11" t="str">
        <f aca="false">IF($A839="","",IF(LEN(TEXT($A839,"0"))&lt;&gt;12,"UAN not 12 digits",IF(TRIM(B839)="","Name missing",IF(N(E839)&gt;DIM,"NCP &gt; days in month",IF(AND(UPPER(G839)&lt;&gt;"Y",UPPER(G839)&lt;&gt;"N"),"EPS flag must be Y/N",IF(AND(UPPER(H839)&lt;&gt;"Y",UPPER(H839)&lt;&gt;"N"),"Full-wage flag must be Y/N",IF(K839&gt;ROUND(C839,0),"EPF wages &gt; Gross","OK")))))))</f>
        <v/>
      </c>
      <c r="R839" s="11" t="str">
        <f aca="false">IF($A839="","",TEXT($A839,"0")&amp;"#~#"&amp;UPPER(TRIM(B839))&amp;"#~#"&amp;ROUND(C839,0)&amp;"#~#"&amp;K839&amp;"#~#"&amp;L839&amp;"#~#"&amp;M839&amp;"#~#"&amp;N839&amp;"#~#"&amp;O839&amp;"#~#"&amp;P839&amp;"#~#"&amp;N(E839)&amp;"#~#"&amp;N(F839))</f>
        <v/>
      </c>
    </row>
    <row r="840" customFormat="false" ht="15" hidden="false" customHeight="false" outlineLevel="0" collapsed="false">
      <c r="A840" s="17"/>
      <c r="C840" s="18"/>
      <c r="D840" s="18"/>
      <c r="J840" s="19" t="str">
        <f aca="false">IF($A840="","",ROUND(MIN(D840,OldCeil)*DaysOld/DIM+MIN(D840,NewCeil)*DaysNew/DIM,0))</f>
        <v/>
      </c>
      <c r="K840" s="19" t="str">
        <f aca="false">IF($A840="","",IF(UPPER(H840)="Y",ROUND(D840,0),J840))</f>
        <v/>
      </c>
      <c r="L840" s="19" t="str">
        <f aca="false">IF($A840="","",IF(UPPER(G840)="N",0,J840))</f>
        <v/>
      </c>
      <c r="M840" s="19" t="str">
        <f aca="false">IF($A840="","",J840)</f>
        <v/>
      </c>
      <c r="N840" s="19" t="str">
        <f aca="false">IF($A840="","",ROUND(K840*EERate,0))</f>
        <v/>
      </c>
      <c r="O840" s="19" t="str">
        <f aca="false">IF($A840="","",ROUND(L840*EPSRate,0))</f>
        <v/>
      </c>
      <c r="P840" s="19" t="str">
        <f aca="false">IF($A840="","",N840-O840)</f>
        <v/>
      </c>
      <c r="Q840" s="11" t="str">
        <f aca="false">IF($A840="","",IF(LEN(TEXT($A840,"0"))&lt;&gt;12,"UAN not 12 digits",IF(TRIM(B840)="","Name missing",IF(N(E840)&gt;DIM,"NCP &gt; days in month",IF(AND(UPPER(G840)&lt;&gt;"Y",UPPER(G840)&lt;&gt;"N"),"EPS flag must be Y/N",IF(AND(UPPER(H840)&lt;&gt;"Y",UPPER(H840)&lt;&gt;"N"),"Full-wage flag must be Y/N",IF(K840&gt;ROUND(C840,0),"EPF wages &gt; Gross","OK")))))))</f>
        <v/>
      </c>
      <c r="R840" s="11" t="str">
        <f aca="false">IF($A840="","",TEXT($A840,"0")&amp;"#~#"&amp;UPPER(TRIM(B840))&amp;"#~#"&amp;ROUND(C840,0)&amp;"#~#"&amp;K840&amp;"#~#"&amp;L840&amp;"#~#"&amp;M840&amp;"#~#"&amp;N840&amp;"#~#"&amp;O840&amp;"#~#"&amp;P840&amp;"#~#"&amp;N(E840)&amp;"#~#"&amp;N(F840))</f>
        <v/>
      </c>
    </row>
    <row r="841" customFormat="false" ht="15" hidden="false" customHeight="false" outlineLevel="0" collapsed="false">
      <c r="A841" s="17"/>
      <c r="C841" s="18"/>
      <c r="D841" s="18"/>
      <c r="J841" s="19" t="str">
        <f aca="false">IF($A841="","",ROUND(MIN(D841,OldCeil)*DaysOld/DIM+MIN(D841,NewCeil)*DaysNew/DIM,0))</f>
        <v/>
      </c>
      <c r="K841" s="19" t="str">
        <f aca="false">IF($A841="","",IF(UPPER(H841)="Y",ROUND(D841,0),J841))</f>
        <v/>
      </c>
      <c r="L841" s="19" t="str">
        <f aca="false">IF($A841="","",IF(UPPER(G841)="N",0,J841))</f>
        <v/>
      </c>
      <c r="M841" s="19" t="str">
        <f aca="false">IF($A841="","",J841)</f>
        <v/>
      </c>
      <c r="N841" s="19" t="str">
        <f aca="false">IF($A841="","",ROUND(K841*EERate,0))</f>
        <v/>
      </c>
      <c r="O841" s="19" t="str">
        <f aca="false">IF($A841="","",ROUND(L841*EPSRate,0))</f>
        <v/>
      </c>
      <c r="P841" s="19" t="str">
        <f aca="false">IF($A841="","",N841-O841)</f>
        <v/>
      </c>
      <c r="Q841" s="11" t="str">
        <f aca="false">IF($A841="","",IF(LEN(TEXT($A841,"0"))&lt;&gt;12,"UAN not 12 digits",IF(TRIM(B841)="","Name missing",IF(N(E841)&gt;DIM,"NCP &gt; days in month",IF(AND(UPPER(G841)&lt;&gt;"Y",UPPER(G841)&lt;&gt;"N"),"EPS flag must be Y/N",IF(AND(UPPER(H841)&lt;&gt;"Y",UPPER(H841)&lt;&gt;"N"),"Full-wage flag must be Y/N",IF(K841&gt;ROUND(C841,0),"EPF wages &gt; Gross","OK")))))))</f>
        <v/>
      </c>
      <c r="R841" s="11" t="str">
        <f aca="false">IF($A841="","",TEXT($A841,"0")&amp;"#~#"&amp;UPPER(TRIM(B841))&amp;"#~#"&amp;ROUND(C841,0)&amp;"#~#"&amp;K841&amp;"#~#"&amp;L841&amp;"#~#"&amp;M841&amp;"#~#"&amp;N841&amp;"#~#"&amp;O841&amp;"#~#"&amp;P841&amp;"#~#"&amp;N(E841)&amp;"#~#"&amp;N(F841))</f>
        <v/>
      </c>
    </row>
    <row r="842" customFormat="false" ht="15" hidden="false" customHeight="false" outlineLevel="0" collapsed="false">
      <c r="A842" s="17"/>
      <c r="C842" s="18"/>
      <c r="D842" s="18"/>
      <c r="J842" s="19" t="str">
        <f aca="false">IF($A842="","",ROUND(MIN(D842,OldCeil)*DaysOld/DIM+MIN(D842,NewCeil)*DaysNew/DIM,0))</f>
        <v/>
      </c>
      <c r="K842" s="19" t="str">
        <f aca="false">IF($A842="","",IF(UPPER(H842)="Y",ROUND(D842,0),J842))</f>
        <v/>
      </c>
      <c r="L842" s="19" t="str">
        <f aca="false">IF($A842="","",IF(UPPER(G842)="N",0,J842))</f>
        <v/>
      </c>
      <c r="M842" s="19" t="str">
        <f aca="false">IF($A842="","",J842)</f>
        <v/>
      </c>
      <c r="N842" s="19" t="str">
        <f aca="false">IF($A842="","",ROUND(K842*EERate,0))</f>
        <v/>
      </c>
      <c r="O842" s="19" t="str">
        <f aca="false">IF($A842="","",ROUND(L842*EPSRate,0))</f>
        <v/>
      </c>
      <c r="P842" s="19" t="str">
        <f aca="false">IF($A842="","",N842-O842)</f>
        <v/>
      </c>
      <c r="Q842" s="11" t="str">
        <f aca="false">IF($A842="","",IF(LEN(TEXT($A842,"0"))&lt;&gt;12,"UAN not 12 digits",IF(TRIM(B842)="","Name missing",IF(N(E842)&gt;DIM,"NCP &gt; days in month",IF(AND(UPPER(G842)&lt;&gt;"Y",UPPER(G842)&lt;&gt;"N"),"EPS flag must be Y/N",IF(AND(UPPER(H842)&lt;&gt;"Y",UPPER(H842)&lt;&gt;"N"),"Full-wage flag must be Y/N",IF(K842&gt;ROUND(C842,0),"EPF wages &gt; Gross","OK")))))))</f>
        <v/>
      </c>
      <c r="R842" s="11" t="str">
        <f aca="false">IF($A842="","",TEXT($A842,"0")&amp;"#~#"&amp;UPPER(TRIM(B842))&amp;"#~#"&amp;ROUND(C842,0)&amp;"#~#"&amp;K842&amp;"#~#"&amp;L842&amp;"#~#"&amp;M842&amp;"#~#"&amp;N842&amp;"#~#"&amp;O842&amp;"#~#"&amp;P842&amp;"#~#"&amp;N(E842)&amp;"#~#"&amp;N(F842))</f>
        <v/>
      </c>
    </row>
    <row r="843" customFormat="false" ht="15" hidden="false" customHeight="false" outlineLevel="0" collapsed="false">
      <c r="A843" s="17"/>
      <c r="C843" s="18"/>
      <c r="D843" s="18"/>
      <c r="J843" s="19" t="str">
        <f aca="false">IF($A843="","",ROUND(MIN(D843,OldCeil)*DaysOld/DIM+MIN(D843,NewCeil)*DaysNew/DIM,0))</f>
        <v/>
      </c>
      <c r="K843" s="19" t="str">
        <f aca="false">IF($A843="","",IF(UPPER(H843)="Y",ROUND(D843,0),J843))</f>
        <v/>
      </c>
      <c r="L843" s="19" t="str">
        <f aca="false">IF($A843="","",IF(UPPER(G843)="N",0,J843))</f>
        <v/>
      </c>
      <c r="M843" s="19" t="str">
        <f aca="false">IF($A843="","",J843)</f>
        <v/>
      </c>
      <c r="N843" s="19" t="str">
        <f aca="false">IF($A843="","",ROUND(K843*EERate,0))</f>
        <v/>
      </c>
      <c r="O843" s="19" t="str">
        <f aca="false">IF($A843="","",ROUND(L843*EPSRate,0))</f>
        <v/>
      </c>
      <c r="P843" s="19" t="str">
        <f aca="false">IF($A843="","",N843-O843)</f>
        <v/>
      </c>
      <c r="Q843" s="11" t="str">
        <f aca="false">IF($A843="","",IF(LEN(TEXT($A843,"0"))&lt;&gt;12,"UAN not 12 digits",IF(TRIM(B843)="","Name missing",IF(N(E843)&gt;DIM,"NCP &gt; days in month",IF(AND(UPPER(G843)&lt;&gt;"Y",UPPER(G843)&lt;&gt;"N"),"EPS flag must be Y/N",IF(AND(UPPER(H843)&lt;&gt;"Y",UPPER(H843)&lt;&gt;"N"),"Full-wage flag must be Y/N",IF(K843&gt;ROUND(C843,0),"EPF wages &gt; Gross","OK")))))))</f>
        <v/>
      </c>
      <c r="R843" s="11" t="str">
        <f aca="false">IF($A843="","",TEXT($A843,"0")&amp;"#~#"&amp;UPPER(TRIM(B843))&amp;"#~#"&amp;ROUND(C843,0)&amp;"#~#"&amp;K843&amp;"#~#"&amp;L843&amp;"#~#"&amp;M843&amp;"#~#"&amp;N843&amp;"#~#"&amp;O843&amp;"#~#"&amp;P843&amp;"#~#"&amp;N(E843)&amp;"#~#"&amp;N(F843))</f>
        <v/>
      </c>
    </row>
    <row r="844" customFormat="false" ht="15" hidden="false" customHeight="false" outlineLevel="0" collapsed="false">
      <c r="A844" s="17"/>
      <c r="C844" s="18"/>
      <c r="D844" s="18"/>
      <c r="J844" s="19" t="str">
        <f aca="false">IF($A844="","",ROUND(MIN(D844,OldCeil)*DaysOld/DIM+MIN(D844,NewCeil)*DaysNew/DIM,0))</f>
        <v/>
      </c>
      <c r="K844" s="19" t="str">
        <f aca="false">IF($A844="","",IF(UPPER(H844)="Y",ROUND(D844,0),J844))</f>
        <v/>
      </c>
      <c r="L844" s="19" t="str">
        <f aca="false">IF($A844="","",IF(UPPER(G844)="N",0,J844))</f>
        <v/>
      </c>
      <c r="M844" s="19" t="str">
        <f aca="false">IF($A844="","",J844)</f>
        <v/>
      </c>
      <c r="N844" s="19" t="str">
        <f aca="false">IF($A844="","",ROUND(K844*EERate,0))</f>
        <v/>
      </c>
      <c r="O844" s="19" t="str">
        <f aca="false">IF($A844="","",ROUND(L844*EPSRate,0))</f>
        <v/>
      </c>
      <c r="P844" s="19" t="str">
        <f aca="false">IF($A844="","",N844-O844)</f>
        <v/>
      </c>
      <c r="Q844" s="11" t="str">
        <f aca="false">IF($A844="","",IF(LEN(TEXT($A844,"0"))&lt;&gt;12,"UAN not 12 digits",IF(TRIM(B844)="","Name missing",IF(N(E844)&gt;DIM,"NCP &gt; days in month",IF(AND(UPPER(G844)&lt;&gt;"Y",UPPER(G844)&lt;&gt;"N"),"EPS flag must be Y/N",IF(AND(UPPER(H844)&lt;&gt;"Y",UPPER(H844)&lt;&gt;"N"),"Full-wage flag must be Y/N",IF(K844&gt;ROUND(C844,0),"EPF wages &gt; Gross","OK")))))))</f>
        <v/>
      </c>
      <c r="R844" s="11" t="str">
        <f aca="false">IF($A844="","",TEXT($A844,"0")&amp;"#~#"&amp;UPPER(TRIM(B844))&amp;"#~#"&amp;ROUND(C844,0)&amp;"#~#"&amp;K844&amp;"#~#"&amp;L844&amp;"#~#"&amp;M844&amp;"#~#"&amp;N844&amp;"#~#"&amp;O844&amp;"#~#"&amp;P844&amp;"#~#"&amp;N(E844)&amp;"#~#"&amp;N(F844))</f>
        <v/>
      </c>
    </row>
    <row r="845" customFormat="false" ht="15" hidden="false" customHeight="false" outlineLevel="0" collapsed="false">
      <c r="A845" s="17"/>
      <c r="C845" s="18"/>
      <c r="D845" s="18"/>
      <c r="J845" s="19" t="str">
        <f aca="false">IF($A845="","",ROUND(MIN(D845,OldCeil)*DaysOld/DIM+MIN(D845,NewCeil)*DaysNew/DIM,0))</f>
        <v/>
      </c>
      <c r="K845" s="19" t="str">
        <f aca="false">IF($A845="","",IF(UPPER(H845)="Y",ROUND(D845,0),J845))</f>
        <v/>
      </c>
      <c r="L845" s="19" t="str">
        <f aca="false">IF($A845="","",IF(UPPER(G845)="N",0,J845))</f>
        <v/>
      </c>
      <c r="M845" s="19" t="str">
        <f aca="false">IF($A845="","",J845)</f>
        <v/>
      </c>
      <c r="N845" s="19" t="str">
        <f aca="false">IF($A845="","",ROUND(K845*EERate,0))</f>
        <v/>
      </c>
      <c r="O845" s="19" t="str">
        <f aca="false">IF($A845="","",ROUND(L845*EPSRate,0))</f>
        <v/>
      </c>
      <c r="P845" s="19" t="str">
        <f aca="false">IF($A845="","",N845-O845)</f>
        <v/>
      </c>
      <c r="Q845" s="11" t="str">
        <f aca="false">IF($A845="","",IF(LEN(TEXT($A845,"0"))&lt;&gt;12,"UAN not 12 digits",IF(TRIM(B845)="","Name missing",IF(N(E845)&gt;DIM,"NCP &gt; days in month",IF(AND(UPPER(G845)&lt;&gt;"Y",UPPER(G845)&lt;&gt;"N"),"EPS flag must be Y/N",IF(AND(UPPER(H845)&lt;&gt;"Y",UPPER(H845)&lt;&gt;"N"),"Full-wage flag must be Y/N",IF(K845&gt;ROUND(C845,0),"EPF wages &gt; Gross","OK")))))))</f>
        <v/>
      </c>
      <c r="R845" s="11" t="str">
        <f aca="false">IF($A845="","",TEXT($A845,"0")&amp;"#~#"&amp;UPPER(TRIM(B845))&amp;"#~#"&amp;ROUND(C845,0)&amp;"#~#"&amp;K845&amp;"#~#"&amp;L845&amp;"#~#"&amp;M845&amp;"#~#"&amp;N845&amp;"#~#"&amp;O845&amp;"#~#"&amp;P845&amp;"#~#"&amp;N(E845)&amp;"#~#"&amp;N(F845))</f>
        <v/>
      </c>
    </row>
    <row r="846" customFormat="false" ht="15" hidden="false" customHeight="false" outlineLevel="0" collapsed="false">
      <c r="A846" s="17"/>
      <c r="C846" s="18"/>
      <c r="D846" s="18"/>
      <c r="J846" s="19" t="str">
        <f aca="false">IF($A846="","",ROUND(MIN(D846,OldCeil)*DaysOld/DIM+MIN(D846,NewCeil)*DaysNew/DIM,0))</f>
        <v/>
      </c>
      <c r="K846" s="19" t="str">
        <f aca="false">IF($A846="","",IF(UPPER(H846)="Y",ROUND(D846,0),J846))</f>
        <v/>
      </c>
      <c r="L846" s="19" t="str">
        <f aca="false">IF($A846="","",IF(UPPER(G846)="N",0,J846))</f>
        <v/>
      </c>
      <c r="M846" s="19" t="str">
        <f aca="false">IF($A846="","",J846)</f>
        <v/>
      </c>
      <c r="N846" s="19" t="str">
        <f aca="false">IF($A846="","",ROUND(K846*EERate,0))</f>
        <v/>
      </c>
      <c r="O846" s="19" t="str">
        <f aca="false">IF($A846="","",ROUND(L846*EPSRate,0))</f>
        <v/>
      </c>
      <c r="P846" s="19" t="str">
        <f aca="false">IF($A846="","",N846-O846)</f>
        <v/>
      </c>
      <c r="Q846" s="11" t="str">
        <f aca="false">IF($A846="","",IF(LEN(TEXT($A846,"0"))&lt;&gt;12,"UAN not 12 digits",IF(TRIM(B846)="","Name missing",IF(N(E846)&gt;DIM,"NCP &gt; days in month",IF(AND(UPPER(G846)&lt;&gt;"Y",UPPER(G846)&lt;&gt;"N"),"EPS flag must be Y/N",IF(AND(UPPER(H846)&lt;&gt;"Y",UPPER(H846)&lt;&gt;"N"),"Full-wage flag must be Y/N",IF(K846&gt;ROUND(C846,0),"EPF wages &gt; Gross","OK")))))))</f>
        <v/>
      </c>
      <c r="R846" s="11" t="str">
        <f aca="false">IF($A846="","",TEXT($A846,"0")&amp;"#~#"&amp;UPPER(TRIM(B846))&amp;"#~#"&amp;ROUND(C846,0)&amp;"#~#"&amp;K846&amp;"#~#"&amp;L846&amp;"#~#"&amp;M846&amp;"#~#"&amp;N846&amp;"#~#"&amp;O846&amp;"#~#"&amp;P846&amp;"#~#"&amp;N(E846)&amp;"#~#"&amp;N(F846))</f>
        <v/>
      </c>
    </row>
    <row r="847" customFormat="false" ht="15" hidden="false" customHeight="false" outlineLevel="0" collapsed="false">
      <c r="A847" s="17"/>
      <c r="C847" s="18"/>
      <c r="D847" s="18"/>
      <c r="J847" s="19" t="str">
        <f aca="false">IF($A847="","",ROUND(MIN(D847,OldCeil)*DaysOld/DIM+MIN(D847,NewCeil)*DaysNew/DIM,0))</f>
        <v/>
      </c>
      <c r="K847" s="19" t="str">
        <f aca="false">IF($A847="","",IF(UPPER(H847)="Y",ROUND(D847,0),J847))</f>
        <v/>
      </c>
      <c r="L847" s="19" t="str">
        <f aca="false">IF($A847="","",IF(UPPER(G847)="N",0,J847))</f>
        <v/>
      </c>
      <c r="M847" s="19" t="str">
        <f aca="false">IF($A847="","",J847)</f>
        <v/>
      </c>
      <c r="N847" s="19" t="str">
        <f aca="false">IF($A847="","",ROUND(K847*EERate,0))</f>
        <v/>
      </c>
      <c r="O847" s="19" t="str">
        <f aca="false">IF($A847="","",ROUND(L847*EPSRate,0))</f>
        <v/>
      </c>
      <c r="P847" s="19" t="str">
        <f aca="false">IF($A847="","",N847-O847)</f>
        <v/>
      </c>
      <c r="Q847" s="11" t="str">
        <f aca="false">IF($A847="","",IF(LEN(TEXT($A847,"0"))&lt;&gt;12,"UAN not 12 digits",IF(TRIM(B847)="","Name missing",IF(N(E847)&gt;DIM,"NCP &gt; days in month",IF(AND(UPPER(G847)&lt;&gt;"Y",UPPER(G847)&lt;&gt;"N"),"EPS flag must be Y/N",IF(AND(UPPER(H847)&lt;&gt;"Y",UPPER(H847)&lt;&gt;"N"),"Full-wage flag must be Y/N",IF(K847&gt;ROUND(C847,0),"EPF wages &gt; Gross","OK")))))))</f>
        <v/>
      </c>
      <c r="R847" s="11" t="str">
        <f aca="false">IF($A847="","",TEXT($A847,"0")&amp;"#~#"&amp;UPPER(TRIM(B847))&amp;"#~#"&amp;ROUND(C847,0)&amp;"#~#"&amp;K847&amp;"#~#"&amp;L847&amp;"#~#"&amp;M847&amp;"#~#"&amp;N847&amp;"#~#"&amp;O847&amp;"#~#"&amp;P847&amp;"#~#"&amp;N(E847)&amp;"#~#"&amp;N(F847))</f>
        <v/>
      </c>
    </row>
    <row r="848" customFormat="false" ht="15" hidden="false" customHeight="false" outlineLevel="0" collapsed="false">
      <c r="A848" s="17"/>
      <c r="C848" s="18"/>
      <c r="D848" s="18"/>
      <c r="J848" s="19" t="str">
        <f aca="false">IF($A848="","",ROUND(MIN(D848,OldCeil)*DaysOld/DIM+MIN(D848,NewCeil)*DaysNew/DIM,0))</f>
        <v/>
      </c>
      <c r="K848" s="19" t="str">
        <f aca="false">IF($A848="","",IF(UPPER(H848)="Y",ROUND(D848,0),J848))</f>
        <v/>
      </c>
      <c r="L848" s="19" t="str">
        <f aca="false">IF($A848="","",IF(UPPER(G848)="N",0,J848))</f>
        <v/>
      </c>
      <c r="M848" s="19" t="str">
        <f aca="false">IF($A848="","",J848)</f>
        <v/>
      </c>
      <c r="N848" s="19" t="str">
        <f aca="false">IF($A848="","",ROUND(K848*EERate,0))</f>
        <v/>
      </c>
      <c r="O848" s="19" t="str">
        <f aca="false">IF($A848="","",ROUND(L848*EPSRate,0))</f>
        <v/>
      </c>
      <c r="P848" s="19" t="str">
        <f aca="false">IF($A848="","",N848-O848)</f>
        <v/>
      </c>
      <c r="Q848" s="11" t="str">
        <f aca="false">IF($A848="","",IF(LEN(TEXT($A848,"0"))&lt;&gt;12,"UAN not 12 digits",IF(TRIM(B848)="","Name missing",IF(N(E848)&gt;DIM,"NCP &gt; days in month",IF(AND(UPPER(G848)&lt;&gt;"Y",UPPER(G848)&lt;&gt;"N"),"EPS flag must be Y/N",IF(AND(UPPER(H848)&lt;&gt;"Y",UPPER(H848)&lt;&gt;"N"),"Full-wage flag must be Y/N",IF(K848&gt;ROUND(C848,0),"EPF wages &gt; Gross","OK")))))))</f>
        <v/>
      </c>
      <c r="R848" s="11" t="str">
        <f aca="false">IF($A848="","",TEXT($A848,"0")&amp;"#~#"&amp;UPPER(TRIM(B848))&amp;"#~#"&amp;ROUND(C848,0)&amp;"#~#"&amp;K848&amp;"#~#"&amp;L848&amp;"#~#"&amp;M848&amp;"#~#"&amp;N848&amp;"#~#"&amp;O848&amp;"#~#"&amp;P848&amp;"#~#"&amp;N(E848)&amp;"#~#"&amp;N(F848))</f>
        <v/>
      </c>
    </row>
    <row r="849" customFormat="false" ht="15" hidden="false" customHeight="false" outlineLevel="0" collapsed="false">
      <c r="A849" s="17"/>
      <c r="C849" s="18"/>
      <c r="D849" s="18"/>
      <c r="J849" s="19" t="str">
        <f aca="false">IF($A849="","",ROUND(MIN(D849,OldCeil)*DaysOld/DIM+MIN(D849,NewCeil)*DaysNew/DIM,0))</f>
        <v/>
      </c>
      <c r="K849" s="19" t="str">
        <f aca="false">IF($A849="","",IF(UPPER(H849)="Y",ROUND(D849,0),J849))</f>
        <v/>
      </c>
      <c r="L849" s="19" t="str">
        <f aca="false">IF($A849="","",IF(UPPER(G849)="N",0,J849))</f>
        <v/>
      </c>
      <c r="M849" s="19" t="str">
        <f aca="false">IF($A849="","",J849)</f>
        <v/>
      </c>
      <c r="N849" s="19" t="str">
        <f aca="false">IF($A849="","",ROUND(K849*EERate,0))</f>
        <v/>
      </c>
      <c r="O849" s="19" t="str">
        <f aca="false">IF($A849="","",ROUND(L849*EPSRate,0))</f>
        <v/>
      </c>
      <c r="P849" s="19" t="str">
        <f aca="false">IF($A849="","",N849-O849)</f>
        <v/>
      </c>
      <c r="Q849" s="11" t="str">
        <f aca="false">IF($A849="","",IF(LEN(TEXT($A849,"0"))&lt;&gt;12,"UAN not 12 digits",IF(TRIM(B849)="","Name missing",IF(N(E849)&gt;DIM,"NCP &gt; days in month",IF(AND(UPPER(G849)&lt;&gt;"Y",UPPER(G849)&lt;&gt;"N"),"EPS flag must be Y/N",IF(AND(UPPER(H849)&lt;&gt;"Y",UPPER(H849)&lt;&gt;"N"),"Full-wage flag must be Y/N",IF(K849&gt;ROUND(C849,0),"EPF wages &gt; Gross","OK")))))))</f>
        <v/>
      </c>
      <c r="R849" s="11" t="str">
        <f aca="false">IF($A849="","",TEXT($A849,"0")&amp;"#~#"&amp;UPPER(TRIM(B849))&amp;"#~#"&amp;ROUND(C849,0)&amp;"#~#"&amp;K849&amp;"#~#"&amp;L849&amp;"#~#"&amp;M849&amp;"#~#"&amp;N849&amp;"#~#"&amp;O849&amp;"#~#"&amp;P849&amp;"#~#"&amp;N(E849)&amp;"#~#"&amp;N(F849))</f>
        <v/>
      </c>
    </row>
    <row r="850" customFormat="false" ht="15" hidden="false" customHeight="false" outlineLevel="0" collapsed="false">
      <c r="A850" s="17"/>
      <c r="C850" s="18"/>
      <c r="D850" s="18"/>
      <c r="J850" s="19" t="str">
        <f aca="false">IF($A850="","",ROUND(MIN(D850,OldCeil)*DaysOld/DIM+MIN(D850,NewCeil)*DaysNew/DIM,0))</f>
        <v/>
      </c>
      <c r="K850" s="19" t="str">
        <f aca="false">IF($A850="","",IF(UPPER(H850)="Y",ROUND(D850,0),J850))</f>
        <v/>
      </c>
      <c r="L850" s="19" t="str">
        <f aca="false">IF($A850="","",IF(UPPER(G850)="N",0,J850))</f>
        <v/>
      </c>
      <c r="M850" s="19" t="str">
        <f aca="false">IF($A850="","",J850)</f>
        <v/>
      </c>
      <c r="N850" s="19" t="str">
        <f aca="false">IF($A850="","",ROUND(K850*EERate,0))</f>
        <v/>
      </c>
      <c r="O850" s="19" t="str">
        <f aca="false">IF($A850="","",ROUND(L850*EPSRate,0))</f>
        <v/>
      </c>
      <c r="P850" s="19" t="str">
        <f aca="false">IF($A850="","",N850-O850)</f>
        <v/>
      </c>
      <c r="Q850" s="11" t="str">
        <f aca="false">IF($A850="","",IF(LEN(TEXT($A850,"0"))&lt;&gt;12,"UAN not 12 digits",IF(TRIM(B850)="","Name missing",IF(N(E850)&gt;DIM,"NCP &gt; days in month",IF(AND(UPPER(G850)&lt;&gt;"Y",UPPER(G850)&lt;&gt;"N"),"EPS flag must be Y/N",IF(AND(UPPER(H850)&lt;&gt;"Y",UPPER(H850)&lt;&gt;"N"),"Full-wage flag must be Y/N",IF(K850&gt;ROUND(C850,0),"EPF wages &gt; Gross","OK")))))))</f>
        <v/>
      </c>
      <c r="R850" s="11" t="str">
        <f aca="false">IF($A850="","",TEXT($A850,"0")&amp;"#~#"&amp;UPPER(TRIM(B850))&amp;"#~#"&amp;ROUND(C850,0)&amp;"#~#"&amp;K850&amp;"#~#"&amp;L850&amp;"#~#"&amp;M850&amp;"#~#"&amp;N850&amp;"#~#"&amp;O850&amp;"#~#"&amp;P850&amp;"#~#"&amp;N(E850)&amp;"#~#"&amp;N(F850))</f>
        <v/>
      </c>
    </row>
    <row r="851" customFormat="false" ht="15" hidden="false" customHeight="false" outlineLevel="0" collapsed="false">
      <c r="A851" s="17"/>
      <c r="C851" s="18"/>
      <c r="D851" s="18"/>
      <c r="J851" s="19" t="str">
        <f aca="false">IF($A851="","",ROUND(MIN(D851,OldCeil)*DaysOld/DIM+MIN(D851,NewCeil)*DaysNew/DIM,0))</f>
        <v/>
      </c>
      <c r="K851" s="19" t="str">
        <f aca="false">IF($A851="","",IF(UPPER(H851)="Y",ROUND(D851,0),J851))</f>
        <v/>
      </c>
      <c r="L851" s="19" t="str">
        <f aca="false">IF($A851="","",IF(UPPER(G851)="N",0,J851))</f>
        <v/>
      </c>
      <c r="M851" s="19" t="str">
        <f aca="false">IF($A851="","",J851)</f>
        <v/>
      </c>
      <c r="N851" s="19" t="str">
        <f aca="false">IF($A851="","",ROUND(K851*EERate,0))</f>
        <v/>
      </c>
      <c r="O851" s="19" t="str">
        <f aca="false">IF($A851="","",ROUND(L851*EPSRate,0))</f>
        <v/>
      </c>
      <c r="P851" s="19" t="str">
        <f aca="false">IF($A851="","",N851-O851)</f>
        <v/>
      </c>
      <c r="Q851" s="11" t="str">
        <f aca="false">IF($A851="","",IF(LEN(TEXT($A851,"0"))&lt;&gt;12,"UAN not 12 digits",IF(TRIM(B851)="","Name missing",IF(N(E851)&gt;DIM,"NCP &gt; days in month",IF(AND(UPPER(G851)&lt;&gt;"Y",UPPER(G851)&lt;&gt;"N"),"EPS flag must be Y/N",IF(AND(UPPER(H851)&lt;&gt;"Y",UPPER(H851)&lt;&gt;"N"),"Full-wage flag must be Y/N",IF(K851&gt;ROUND(C851,0),"EPF wages &gt; Gross","OK")))))))</f>
        <v/>
      </c>
      <c r="R851" s="11" t="str">
        <f aca="false">IF($A851="","",TEXT($A851,"0")&amp;"#~#"&amp;UPPER(TRIM(B851))&amp;"#~#"&amp;ROUND(C851,0)&amp;"#~#"&amp;K851&amp;"#~#"&amp;L851&amp;"#~#"&amp;M851&amp;"#~#"&amp;N851&amp;"#~#"&amp;O851&amp;"#~#"&amp;P851&amp;"#~#"&amp;N(E851)&amp;"#~#"&amp;N(F851))</f>
        <v/>
      </c>
    </row>
    <row r="852" customFormat="false" ht="15" hidden="false" customHeight="false" outlineLevel="0" collapsed="false">
      <c r="A852" s="17"/>
      <c r="C852" s="18"/>
      <c r="D852" s="18"/>
      <c r="J852" s="19" t="str">
        <f aca="false">IF($A852="","",ROUND(MIN(D852,OldCeil)*DaysOld/DIM+MIN(D852,NewCeil)*DaysNew/DIM,0))</f>
        <v/>
      </c>
      <c r="K852" s="19" t="str">
        <f aca="false">IF($A852="","",IF(UPPER(H852)="Y",ROUND(D852,0),J852))</f>
        <v/>
      </c>
      <c r="L852" s="19" t="str">
        <f aca="false">IF($A852="","",IF(UPPER(G852)="N",0,J852))</f>
        <v/>
      </c>
      <c r="M852" s="19" t="str">
        <f aca="false">IF($A852="","",J852)</f>
        <v/>
      </c>
      <c r="N852" s="19" t="str">
        <f aca="false">IF($A852="","",ROUND(K852*EERate,0))</f>
        <v/>
      </c>
      <c r="O852" s="19" t="str">
        <f aca="false">IF($A852="","",ROUND(L852*EPSRate,0))</f>
        <v/>
      </c>
      <c r="P852" s="19" t="str">
        <f aca="false">IF($A852="","",N852-O852)</f>
        <v/>
      </c>
      <c r="Q852" s="11" t="str">
        <f aca="false">IF($A852="","",IF(LEN(TEXT($A852,"0"))&lt;&gt;12,"UAN not 12 digits",IF(TRIM(B852)="","Name missing",IF(N(E852)&gt;DIM,"NCP &gt; days in month",IF(AND(UPPER(G852)&lt;&gt;"Y",UPPER(G852)&lt;&gt;"N"),"EPS flag must be Y/N",IF(AND(UPPER(H852)&lt;&gt;"Y",UPPER(H852)&lt;&gt;"N"),"Full-wage flag must be Y/N",IF(K852&gt;ROUND(C852,0),"EPF wages &gt; Gross","OK")))))))</f>
        <v/>
      </c>
      <c r="R852" s="11" t="str">
        <f aca="false">IF($A852="","",TEXT($A852,"0")&amp;"#~#"&amp;UPPER(TRIM(B852))&amp;"#~#"&amp;ROUND(C852,0)&amp;"#~#"&amp;K852&amp;"#~#"&amp;L852&amp;"#~#"&amp;M852&amp;"#~#"&amp;N852&amp;"#~#"&amp;O852&amp;"#~#"&amp;P852&amp;"#~#"&amp;N(E852)&amp;"#~#"&amp;N(F852))</f>
        <v/>
      </c>
    </row>
    <row r="853" customFormat="false" ht="15" hidden="false" customHeight="false" outlineLevel="0" collapsed="false">
      <c r="A853" s="17"/>
      <c r="C853" s="18"/>
      <c r="D853" s="18"/>
      <c r="J853" s="19" t="str">
        <f aca="false">IF($A853="","",ROUND(MIN(D853,OldCeil)*DaysOld/DIM+MIN(D853,NewCeil)*DaysNew/DIM,0))</f>
        <v/>
      </c>
      <c r="K853" s="19" t="str">
        <f aca="false">IF($A853="","",IF(UPPER(H853)="Y",ROUND(D853,0),J853))</f>
        <v/>
      </c>
      <c r="L853" s="19" t="str">
        <f aca="false">IF($A853="","",IF(UPPER(G853)="N",0,J853))</f>
        <v/>
      </c>
      <c r="M853" s="19" t="str">
        <f aca="false">IF($A853="","",J853)</f>
        <v/>
      </c>
      <c r="N853" s="19" t="str">
        <f aca="false">IF($A853="","",ROUND(K853*EERate,0))</f>
        <v/>
      </c>
      <c r="O853" s="19" t="str">
        <f aca="false">IF($A853="","",ROUND(L853*EPSRate,0))</f>
        <v/>
      </c>
      <c r="P853" s="19" t="str">
        <f aca="false">IF($A853="","",N853-O853)</f>
        <v/>
      </c>
      <c r="Q853" s="11" t="str">
        <f aca="false">IF($A853="","",IF(LEN(TEXT($A853,"0"))&lt;&gt;12,"UAN not 12 digits",IF(TRIM(B853)="","Name missing",IF(N(E853)&gt;DIM,"NCP &gt; days in month",IF(AND(UPPER(G853)&lt;&gt;"Y",UPPER(G853)&lt;&gt;"N"),"EPS flag must be Y/N",IF(AND(UPPER(H853)&lt;&gt;"Y",UPPER(H853)&lt;&gt;"N"),"Full-wage flag must be Y/N",IF(K853&gt;ROUND(C853,0),"EPF wages &gt; Gross","OK")))))))</f>
        <v/>
      </c>
      <c r="R853" s="11" t="str">
        <f aca="false">IF($A853="","",TEXT($A853,"0")&amp;"#~#"&amp;UPPER(TRIM(B853))&amp;"#~#"&amp;ROUND(C853,0)&amp;"#~#"&amp;K853&amp;"#~#"&amp;L853&amp;"#~#"&amp;M853&amp;"#~#"&amp;N853&amp;"#~#"&amp;O853&amp;"#~#"&amp;P853&amp;"#~#"&amp;N(E853)&amp;"#~#"&amp;N(F853))</f>
        <v/>
      </c>
    </row>
    <row r="854" customFormat="false" ht="15" hidden="false" customHeight="false" outlineLevel="0" collapsed="false">
      <c r="A854" s="17"/>
      <c r="C854" s="18"/>
      <c r="D854" s="18"/>
      <c r="J854" s="19" t="str">
        <f aca="false">IF($A854="","",ROUND(MIN(D854,OldCeil)*DaysOld/DIM+MIN(D854,NewCeil)*DaysNew/DIM,0))</f>
        <v/>
      </c>
      <c r="K854" s="19" t="str">
        <f aca="false">IF($A854="","",IF(UPPER(H854)="Y",ROUND(D854,0),J854))</f>
        <v/>
      </c>
      <c r="L854" s="19" t="str">
        <f aca="false">IF($A854="","",IF(UPPER(G854)="N",0,J854))</f>
        <v/>
      </c>
      <c r="M854" s="19" t="str">
        <f aca="false">IF($A854="","",J854)</f>
        <v/>
      </c>
      <c r="N854" s="19" t="str">
        <f aca="false">IF($A854="","",ROUND(K854*EERate,0))</f>
        <v/>
      </c>
      <c r="O854" s="19" t="str">
        <f aca="false">IF($A854="","",ROUND(L854*EPSRate,0))</f>
        <v/>
      </c>
      <c r="P854" s="19" t="str">
        <f aca="false">IF($A854="","",N854-O854)</f>
        <v/>
      </c>
      <c r="Q854" s="11" t="str">
        <f aca="false">IF($A854="","",IF(LEN(TEXT($A854,"0"))&lt;&gt;12,"UAN not 12 digits",IF(TRIM(B854)="","Name missing",IF(N(E854)&gt;DIM,"NCP &gt; days in month",IF(AND(UPPER(G854)&lt;&gt;"Y",UPPER(G854)&lt;&gt;"N"),"EPS flag must be Y/N",IF(AND(UPPER(H854)&lt;&gt;"Y",UPPER(H854)&lt;&gt;"N"),"Full-wage flag must be Y/N",IF(K854&gt;ROUND(C854,0),"EPF wages &gt; Gross","OK")))))))</f>
        <v/>
      </c>
      <c r="R854" s="11" t="str">
        <f aca="false">IF($A854="","",TEXT($A854,"0")&amp;"#~#"&amp;UPPER(TRIM(B854))&amp;"#~#"&amp;ROUND(C854,0)&amp;"#~#"&amp;K854&amp;"#~#"&amp;L854&amp;"#~#"&amp;M854&amp;"#~#"&amp;N854&amp;"#~#"&amp;O854&amp;"#~#"&amp;P854&amp;"#~#"&amp;N(E854)&amp;"#~#"&amp;N(F854))</f>
        <v/>
      </c>
    </row>
    <row r="855" customFormat="false" ht="15" hidden="false" customHeight="false" outlineLevel="0" collapsed="false">
      <c r="A855" s="17"/>
      <c r="C855" s="18"/>
      <c r="D855" s="18"/>
      <c r="J855" s="19" t="str">
        <f aca="false">IF($A855="","",ROUND(MIN(D855,OldCeil)*DaysOld/DIM+MIN(D855,NewCeil)*DaysNew/DIM,0))</f>
        <v/>
      </c>
      <c r="K855" s="19" t="str">
        <f aca="false">IF($A855="","",IF(UPPER(H855)="Y",ROUND(D855,0),J855))</f>
        <v/>
      </c>
      <c r="L855" s="19" t="str">
        <f aca="false">IF($A855="","",IF(UPPER(G855)="N",0,J855))</f>
        <v/>
      </c>
      <c r="M855" s="19" t="str">
        <f aca="false">IF($A855="","",J855)</f>
        <v/>
      </c>
      <c r="N855" s="19" t="str">
        <f aca="false">IF($A855="","",ROUND(K855*EERate,0))</f>
        <v/>
      </c>
      <c r="O855" s="19" t="str">
        <f aca="false">IF($A855="","",ROUND(L855*EPSRate,0))</f>
        <v/>
      </c>
      <c r="P855" s="19" t="str">
        <f aca="false">IF($A855="","",N855-O855)</f>
        <v/>
      </c>
      <c r="Q855" s="11" t="str">
        <f aca="false">IF($A855="","",IF(LEN(TEXT($A855,"0"))&lt;&gt;12,"UAN not 12 digits",IF(TRIM(B855)="","Name missing",IF(N(E855)&gt;DIM,"NCP &gt; days in month",IF(AND(UPPER(G855)&lt;&gt;"Y",UPPER(G855)&lt;&gt;"N"),"EPS flag must be Y/N",IF(AND(UPPER(H855)&lt;&gt;"Y",UPPER(H855)&lt;&gt;"N"),"Full-wage flag must be Y/N",IF(K855&gt;ROUND(C855,0),"EPF wages &gt; Gross","OK")))))))</f>
        <v/>
      </c>
      <c r="R855" s="11" t="str">
        <f aca="false">IF($A855="","",TEXT($A855,"0")&amp;"#~#"&amp;UPPER(TRIM(B855))&amp;"#~#"&amp;ROUND(C855,0)&amp;"#~#"&amp;K855&amp;"#~#"&amp;L855&amp;"#~#"&amp;M855&amp;"#~#"&amp;N855&amp;"#~#"&amp;O855&amp;"#~#"&amp;P855&amp;"#~#"&amp;N(E855)&amp;"#~#"&amp;N(F855))</f>
        <v/>
      </c>
    </row>
    <row r="856" customFormat="false" ht="15" hidden="false" customHeight="false" outlineLevel="0" collapsed="false">
      <c r="A856" s="17"/>
      <c r="C856" s="18"/>
      <c r="D856" s="18"/>
      <c r="J856" s="19" t="str">
        <f aca="false">IF($A856="","",ROUND(MIN(D856,OldCeil)*DaysOld/DIM+MIN(D856,NewCeil)*DaysNew/DIM,0))</f>
        <v/>
      </c>
      <c r="K856" s="19" t="str">
        <f aca="false">IF($A856="","",IF(UPPER(H856)="Y",ROUND(D856,0),J856))</f>
        <v/>
      </c>
      <c r="L856" s="19" t="str">
        <f aca="false">IF($A856="","",IF(UPPER(G856)="N",0,J856))</f>
        <v/>
      </c>
      <c r="M856" s="19" t="str">
        <f aca="false">IF($A856="","",J856)</f>
        <v/>
      </c>
      <c r="N856" s="19" t="str">
        <f aca="false">IF($A856="","",ROUND(K856*EERate,0))</f>
        <v/>
      </c>
      <c r="O856" s="19" t="str">
        <f aca="false">IF($A856="","",ROUND(L856*EPSRate,0))</f>
        <v/>
      </c>
      <c r="P856" s="19" t="str">
        <f aca="false">IF($A856="","",N856-O856)</f>
        <v/>
      </c>
      <c r="Q856" s="11" t="str">
        <f aca="false">IF($A856="","",IF(LEN(TEXT($A856,"0"))&lt;&gt;12,"UAN not 12 digits",IF(TRIM(B856)="","Name missing",IF(N(E856)&gt;DIM,"NCP &gt; days in month",IF(AND(UPPER(G856)&lt;&gt;"Y",UPPER(G856)&lt;&gt;"N"),"EPS flag must be Y/N",IF(AND(UPPER(H856)&lt;&gt;"Y",UPPER(H856)&lt;&gt;"N"),"Full-wage flag must be Y/N",IF(K856&gt;ROUND(C856,0),"EPF wages &gt; Gross","OK")))))))</f>
        <v/>
      </c>
      <c r="R856" s="11" t="str">
        <f aca="false">IF($A856="","",TEXT($A856,"0")&amp;"#~#"&amp;UPPER(TRIM(B856))&amp;"#~#"&amp;ROUND(C856,0)&amp;"#~#"&amp;K856&amp;"#~#"&amp;L856&amp;"#~#"&amp;M856&amp;"#~#"&amp;N856&amp;"#~#"&amp;O856&amp;"#~#"&amp;P856&amp;"#~#"&amp;N(E856)&amp;"#~#"&amp;N(F856))</f>
        <v/>
      </c>
    </row>
    <row r="857" customFormat="false" ht="15" hidden="false" customHeight="false" outlineLevel="0" collapsed="false">
      <c r="A857" s="17"/>
      <c r="C857" s="18"/>
      <c r="D857" s="18"/>
      <c r="J857" s="19" t="str">
        <f aca="false">IF($A857="","",ROUND(MIN(D857,OldCeil)*DaysOld/DIM+MIN(D857,NewCeil)*DaysNew/DIM,0))</f>
        <v/>
      </c>
      <c r="K857" s="19" t="str">
        <f aca="false">IF($A857="","",IF(UPPER(H857)="Y",ROUND(D857,0),J857))</f>
        <v/>
      </c>
      <c r="L857" s="19" t="str">
        <f aca="false">IF($A857="","",IF(UPPER(G857)="N",0,J857))</f>
        <v/>
      </c>
      <c r="M857" s="19" t="str">
        <f aca="false">IF($A857="","",J857)</f>
        <v/>
      </c>
      <c r="N857" s="19" t="str">
        <f aca="false">IF($A857="","",ROUND(K857*EERate,0))</f>
        <v/>
      </c>
      <c r="O857" s="19" t="str">
        <f aca="false">IF($A857="","",ROUND(L857*EPSRate,0))</f>
        <v/>
      </c>
      <c r="P857" s="19" t="str">
        <f aca="false">IF($A857="","",N857-O857)</f>
        <v/>
      </c>
      <c r="Q857" s="11" t="str">
        <f aca="false">IF($A857="","",IF(LEN(TEXT($A857,"0"))&lt;&gt;12,"UAN not 12 digits",IF(TRIM(B857)="","Name missing",IF(N(E857)&gt;DIM,"NCP &gt; days in month",IF(AND(UPPER(G857)&lt;&gt;"Y",UPPER(G857)&lt;&gt;"N"),"EPS flag must be Y/N",IF(AND(UPPER(H857)&lt;&gt;"Y",UPPER(H857)&lt;&gt;"N"),"Full-wage flag must be Y/N",IF(K857&gt;ROUND(C857,0),"EPF wages &gt; Gross","OK")))))))</f>
        <v/>
      </c>
      <c r="R857" s="11" t="str">
        <f aca="false">IF($A857="","",TEXT($A857,"0")&amp;"#~#"&amp;UPPER(TRIM(B857))&amp;"#~#"&amp;ROUND(C857,0)&amp;"#~#"&amp;K857&amp;"#~#"&amp;L857&amp;"#~#"&amp;M857&amp;"#~#"&amp;N857&amp;"#~#"&amp;O857&amp;"#~#"&amp;P857&amp;"#~#"&amp;N(E857)&amp;"#~#"&amp;N(F857))</f>
        <v/>
      </c>
    </row>
    <row r="858" customFormat="false" ht="15" hidden="false" customHeight="false" outlineLevel="0" collapsed="false">
      <c r="A858" s="17"/>
      <c r="C858" s="18"/>
      <c r="D858" s="18"/>
      <c r="J858" s="19" t="str">
        <f aca="false">IF($A858="","",ROUND(MIN(D858,OldCeil)*DaysOld/DIM+MIN(D858,NewCeil)*DaysNew/DIM,0))</f>
        <v/>
      </c>
      <c r="K858" s="19" t="str">
        <f aca="false">IF($A858="","",IF(UPPER(H858)="Y",ROUND(D858,0),J858))</f>
        <v/>
      </c>
      <c r="L858" s="19" t="str">
        <f aca="false">IF($A858="","",IF(UPPER(G858)="N",0,J858))</f>
        <v/>
      </c>
      <c r="M858" s="19" t="str">
        <f aca="false">IF($A858="","",J858)</f>
        <v/>
      </c>
      <c r="N858" s="19" t="str">
        <f aca="false">IF($A858="","",ROUND(K858*EERate,0))</f>
        <v/>
      </c>
      <c r="O858" s="19" t="str">
        <f aca="false">IF($A858="","",ROUND(L858*EPSRate,0))</f>
        <v/>
      </c>
      <c r="P858" s="19" t="str">
        <f aca="false">IF($A858="","",N858-O858)</f>
        <v/>
      </c>
      <c r="Q858" s="11" t="str">
        <f aca="false">IF($A858="","",IF(LEN(TEXT($A858,"0"))&lt;&gt;12,"UAN not 12 digits",IF(TRIM(B858)="","Name missing",IF(N(E858)&gt;DIM,"NCP &gt; days in month",IF(AND(UPPER(G858)&lt;&gt;"Y",UPPER(G858)&lt;&gt;"N"),"EPS flag must be Y/N",IF(AND(UPPER(H858)&lt;&gt;"Y",UPPER(H858)&lt;&gt;"N"),"Full-wage flag must be Y/N",IF(K858&gt;ROUND(C858,0),"EPF wages &gt; Gross","OK")))))))</f>
        <v/>
      </c>
      <c r="R858" s="11" t="str">
        <f aca="false">IF($A858="","",TEXT($A858,"0")&amp;"#~#"&amp;UPPER(TRIM(B858))&amp;"#~#"&amp;ROUND(C858,0)&amp;"#~#"&amp;K858&amp;"#~#"&amp;L858&amp;"#~#"&amp;M858&amp;"#~#"&amp;N858&amp;"#~#"&amp;O858&amp;"#~#"&amp;P858&amp;"#~#"&amp;N(E858)&amp;"#~#"&amp;N(F858))</f>
        <v/>
      </c>
    </row>
    <row r="859" customFormat="false" ht="15" hidden="false" customHeight="false" outlineLevel="0" collapsed="false">
      <c r="A859" s="17"/>
      <c r="C859" s="18"/>
      <c r="D859" s="18"/>
      <c r="J859" s="19" t="str">
        <f aca="false">IF($A859="","",ROUND(MIN(D859,OldCeil)*DaysOld/DIM+MIN(D859,NewCeil)*DaysNew/DIM,0))</f>
        <v/>
      </c>
      <c r="K859" s="19" t="str">
        <f aca="false">IF($A859="","",IF(UPPER(H859)="Y",ROUND(D859,0),J859))</f>
        <v/>
      </c>
      <c r="L859" s="19" t="str">
        <f aca="false">IF($A859="","",IF(UPPER(G859)="N",0,J859))</f>
        <v/>
      </c>
      <c r="M859" s="19" t="str">
        <f aca="false">IF($A859="","",J859)</f>
        <v/>
      </c>
      <c r="N859" s="19" t="str">
        <f aca="false">IF($A859="","",ROUND(K859*EERate,0))</f>
        <v/>
      </c>
      <c r="O859" s="19" t="str">
        <f aca="false">IF($A859="","",ROUND(L859*EPSRate,0))</f>
        <v/>
      </c>
      <c r="P859" s="19" t="str">
        <f aca="false">IF($A859="","",N859-O859)</f>
        <v/>
      </c>
      <c r="Q859" s="11" t="str">
        <f aca="false">IF($A859="","",IF(LEN(TEXT($A859,"0"))&lt;&gt;12,"UAN not 12 digits",IF(TRIM(B859)="","Name missing",IF(N(E859)&gt;DIM,"NCP &gt; days in month",IF(AND(UPPER(G859)&lt;&gt;"Y",UPPER(G859)&lt;&gt;"N"),"EPS flag must be Y/N",IF(AND(UPPER(H859)&lt;&gt;"Y",UPPER(H859)&lt;&gt;"N"),"Full-wage flag must be Y/N",IF(K859&gt;ROUND(C859,0),"EPF wages &gt; Gross","OK")))))))</f>
        <v/>
      </c>
      <c r="R859" s="11" t="str">
        <f aca="false">IF($A859="","",TEXT($A859,"0")&amp;"#~#"&amp;UPPER(TRIM(B859))&amp;"#~#"&amp;ROUND(C859,0)&amp;"#~#"&amp;K859&amp;"#~#"&amp;L859&amp;"#~#"&amp;M859&amp;"#~#"&amp;N859&amp;"#~#"&amp;O859&amp;"#~#"&amp;P859&amp;"#~#"&amp;N(E859)&amp;"#~#"&amp;N(F859))</f>
        <v/>
      </c>
    </row>
    <row r="860" customFormat="false" ht="15" hidden="false" customHeight="false" outlineLevel="0" collapsed="false">
      <c r="A860" s="17"/>
      <c r="C860" s="18"/>
      <c r="D860" s="18"/>
      <c r="J860" s="19" t="str">
        <f aca="false">IF($A860="","",ROUND(MIN(D860,OldCeil)*DaysOld/DIM+MIN(D860,NewCeil)*DaysNew/DIM,0))</f>
        <v/>
      </c>
      <c r="K860" s="19" t="str">
        <f aca="false">IF($A860="","",IF(UPPER(H860)="Y",ROUND(D860,0),J860))</f>
        <v/>
      </c>
      <c r="L860" s="19" t="str">
        <f aca="false">IF($A860="","",IF(UPPER(G860)="N",0,J860))</f>
        <v/>
      </c>
      <c r="M860" s="19" t="str">
        <f aca="false">IF($A860="","",J860)</f>
        <v/>
      </c>
      <c r="N860" s="19" t="str">
        <f aca="false">IF($A860="","",ROUND(K860*EERate,0))</f>
        <v/>
      </c>
      <c r="O860" s="19" t="str">
        <f aca="false">IF($A860="","",ROUND(L860*EPSRate,0))</f>
        <v/>
      </c>
      <c r="P860" s="19" t="str">
        <f aca="false">IF($A860="","",N860-O860)</f>
        <v/>
      </c>
      <c r="Q860" s="11" t="str">
        <f aca="false">IF($A860="","",IF(LEN(TEXT($A860,"0"))&lt;&gt;12,"UAN not 12 digits",IF(TRIM(B860)="","Name missing",IF(N(E860)&gt;DIM,"NCP &gt; days in month",IF(AND(UPPER(G860)&lt;&gt;"Y",UPPER(G860)&lt;&gt;"N"),"EPS flag must be Y/N",IF(AND(UPPER(H860)&lt;&gt;"Y",UPPER(H860)&lt;&gt;"N"),"Full-wage flag must be Y/N",IF(K860&gt;ROUND(C860,0),"EPF wages &gt; Gross","OK")))))))</f>
        <v/>
      </c>
      <c r="R860" s="11" t="str">
        <f aca="false">IF($A860="","",TEXT($A860,"0")&amp;"#~#"&amp;UPPER(TRIM(B860))&amp;"#~#"&amp;ROUND(C860,0)&amp;"#~#"&amp;K860&amp;"#~#"&amp;L860&amp;"#~#"&amp;M860&amp;"#~#"&amp;N860&amp;"#~#"&amp;O860&amp;"#~#"&amp;P860&amp;"#~#"&amp;N(E860)&amp;"#~#"&amp;N(F860))</f>
        <v/>
      </c>
    </row>
    <row r="861" customFormat="false" ht="15" hidden="false" customHeight="false" outlineLevel="0" collapsed="false">
      <c r="A861" s="17"/>
      <c r="C861" s="18"/>
      <c r="D861" s="18"/>
      <c r="J861" s="19" t="str">
        <f aca="false">IF($A861="","",ROUND(MIN(D861,OldCeil)*DaysOld/DIM+MIN(D861,NewCeil)*DaysNew/DIM,0))</f>
        <v/>
      </c>
      <c r="K861" s="19" t="str">
        <f aca="false">IF($A861="","",IF(UPPER(H861)="Y",ROUND(D861,0),J861))</f>
        <v/>
      </c>
      <c r="L861" s="19" t="str">
        <f aca="false">IF($A861="","",IF(UPPER(G861)="N",0,J861))</f>
        <v/>
      </c>
      <c r="M861" s="19" t="str">
        <f aca="false">IF($A861="","",J861)</f>
        <v/>
      </c>
      <c r="N861" s="19" t="str">
        <f aca="false">IF($A861="","",ROUND(K861*EERate,0))</f>
        <v/>
      </c>
      <c r="O861" s="19" t="str">
        <f aca="false">IF($A861="","",ROUND(L861*EPSRate,0))</f>
        <v/>
      </c>
      <c r="P861" s="19" t="str">
        <f aca="false">IF($A861="","",N861-O861)</f>
        <v/>
      </c>
      <c r="Q861" s="11" t="str">
        <f aca="false">IF($A861="","",IF(LEN(TEXT($A861,"0"))&lt;&gt;12,"UAN not 12 digits",IF(TRIM(B861)="","Name missing",IF(N(E861)&gt;DIM,"NCP &gt; days in month",IF(AND(UPPER(G861)&lt;&gt;"Y",UPPER(G861)&lt;&gt;"N"),"EPS flag must be Y/N",IF(AND(UPPER(H861)&lt;&gt;"Y",UPPER(H861)&lt;&gt;"N"),"Full-wage flag must be Y/N",IF(K861&gt;ROUND(C861,0),"EPF wages &gt; Gross","OK")))))))</f>
        <v/>
      </c>
      <c r="R861" s="11" t="str">
        <f aca="false">IF($A861="","",TEXT($A861,"0")&amp;"#~#"&amp;UPPER(TRIM(B861))&amp;"#~#"&amp;ROUND(C861,0)&amp;"#~#"&amp;K861&amp;"#~#"&amp;L861&amp;"#~#"&amp;M861&amp;"#~#"&amp;N861&amp;"#~#"&amp;O861&amp;"#~#"&amp;P861&amp;"#~#"&amp;N(E861)&amp;"#~#"&amp;N(F861))</f>
        <v/>
      </c>
    </row>
    <row r="862" customFormat="false" ht="15" hidden="false" customHeight="false" outlineLevel="0" collapsed="false">
      <c r="A862" s="17"/>
      <c r="C862" s="18"/>
      <c r="D862" s="18"/>
      <c r="J862" s="19" t="str">
        <f aca="false">IF($A862="","",ROUND(MIN(D862,OldCeil)*DaysOld/DIM+MIN(D862,NewCeil)*DaysNew/DIM,0))</f>
        <v/>
      </c>
      <c r="K862" s="19" t="str">
        <f aca="false">IF($A862="","",IF(UPPER(H862)="Y",ROUND(D862,0),J862))</f>
        <v/>
      </c>
      <c r="L862" s="19" t="str">
        <f aca="false">IF($A862="","",IF(UPPER(G862)="N",0,J862))</f>
        <v/>
      </c>
      <c r="M862" s="19" t="str">
        <f aca="false">IF($A862="","",J862)</f>
        <v/>
      </c>
      <c r="N862" s="19" t="str">
        <f aca="false">IF($A862="","",ROUND(K862*EERate,0))</f>
        <v/>
      </c>
      <c r="O862" s="19" t="str">
        <f aca="false">IF($A862="","",ROUND(L862*EPSRate,0))</f>
        <v/>
      </c>
      <c r="P862" s="19" t="str">
        <f aca="false">IF($A862="","",N862-O862)</f>
        <v/>
      </c>
      <c r="Q862" s="11" t="str">
        <f aca="false">IF($A862="","",IF(LEN(TEXT($A862,"0"))&lt;&gt;12,"UAN not 12 digits",IF(TRIM(B862)="","Name missing",IF(N(E862)&gt;DIM,"NCP &gt; days in month",IF(AND(UPPER(G862)&lt;&gt;"Y",UPPER(G862)&lt;&gt;"N"),"EPS flag must be Y/N",IF(AND(UPPER(H862)&lt;&gt;"Y",UPPER(H862)&lt;&gt;"N"),"Full-wage flag must be Y/N",IF(K862&gt;ROUND(C862,0),"EPF wages &gt; Gross","OK")))))))</f>
        <v/>
      </c>
      <c r="R862" s="11" t="str">
        <f aca="false">IF($A862="","",TEXT($A862,"0")&amp;"#~#"&amp;UPPER(TRIM(B862))&amp;"#~#"&amp;ROUND(C862,0)&amp;"#~#"&amp;K862&amp;"#~#"&amp;L862&amp;"#~#"&amp;M862&amp;"#~#"&amp;N862&amp;"#~#"&amp;O862&amp;"#~#"&amp;P862&amp;"#~#"&amp;N(E862)&amp;"#~#"&amp;N(F862))</f>
        <v/>
      </c>
    </row>
    <row r="863" customFormat="false" ht="15" hidden="false" customHeight="false" outlineLevel="0" collapsed="false">
      <c r="A863" s="17"/>
      <c r="C863" s="18"/>
      <c r="D863" s="18"/>
      <c r="J863" s="19" t="str">
        <f aca="false">IF($A863="","",ROUND(MIN(D863,OldCeil)*DaysOld/DIM+MIN(D863,NewCeil)*DaysNew/DIM,0))</f>
        <v/>
      </c>
      <c r="K863" s="19" t="str">
        <f aca="false">IF($A863="","",IF(UPPER(H863)="Y",ROUND(D863,0),J863))</f>
        <v/>
      </c>
      <c r="L863" s="19" t="str">
        <f aca="false">IF($A863="","",IF(UPPER(G863)="N",0,J863))</f>
        <v/>
      </c>
      <c r="M863" s="19" t="str">
        <f aca="false">IF($A863="","",J863)</f>
        <v/>
      </c>
      <c r="N863" s="19" t="str">
        <f aca="false">IF($A863="","",ROUND(K863*EERate,0))</f>
        <v/>
      </c>
      <c r="O863" s="19" t="str">
        <f aca="false">IF($A863="","",ROUND(L863*EPSRate,0))</f>
        <v/>
      </c>
      <c r="P863" s="19" t="str">
        <f aca="false">IF($A863="","",N863-O863)</f>
        <v/>
      </c>
      <c r="Q863" s="11" t="str">
        <f aca="false">IF($A863="","",IF(LEN(TEXT($A863,"0"))&lt;&gt;12,"UAN not 12 digits",IF(TRIM(B863)="","Name missing",IF(N(E863)&gt;DIM,"NCP &gt; days in month",IF(AND(UPPER(G863)&lt;&gt;"Y",UPPER(G863)&lt;&gt;"N"),"EPS flag must be Y/N",IF(AND(UPPER(H863)&lt;&gt;"Y",UPPER(H863)&lt;&gt;"N"),"Full-wage flag must be Y/N",IF(K863&gt;ROUND(C863,0),"EPF wages &gt; Gross","OK")))))))</f>
        <v/>
      </c>
      <c r="R863" s="11" t="str">
        <f aca="false">IF($A863="","",TEXT($A863,"0")&amp;"#~#"&amp;UPPER(TRIM(B863))&amp;"#~#"&amp;ROUND(C863,0)&amp;"#~#"&amp;K863&amp;"#~#"&amp;L863&amp;"#~#"&amp;M863&amp;"#~#"&amp;N863&amp;"#~#"&amp;O863&amp;"#~#"&amp;P863&amp;"#~#"&amp;N(E863)&amp;"#~#"&amp;N(F863))</f>
        <v/>
      </c>
    </row>
    <row r="864" customFormat="false" ht="15" hidden="false" customHeight="false" outlineLevel="0" collapsed="false">
      <c r="A864" s="17"/>
      <c r="C864" s="18"/>
      <c r="D864" s="18"/>
      <c r="J864" s="19" t="str">
        <f aca="false">IF($A864="","",ROUND(MIN(D864,OldCeil)*DaysOld/DIM+MIN(D864,NewCeil)*DaysNew/DIM,0))</f>
        <v/>
      </c>
      <c r="K864" s="19" t="str">
        <f aca="false">IF($A864="","",IF(UPPER(H864)="Y",ROUND(D864,0),J864))</f>
        <v/>
      </c>
      <c r="L864" s="19" t="str">
        <f aca="false">IF($A864="","",IF(UPPER(G864)="N",0,J864))</f>
        <v/>
      </c>
      <c r="M864" s="19" t="str">
        <f aca="false">IF($A864="","",J864)</f>
        <v/>
      </c>
      <c r="N864" s="19" t="str">
        <f aca="false">IF($A864="","",ROUND(K864*EERate,0))</f>
        <v/>
      </c>
      <c r="O864" s="19" t="str">
        <f aca="false">IF($A864="","",ROUND(L864*EPSRate,0))</f>
        <v/>
      </c>
      <c r="P864" s="19" t="str">
        <f aca="false">IF($A864="","",N864-O864)</f>
        <v/>
      </c>
      <c r="Q864" s="11" t="str">
        <f aca="false">IF($A864="","",IF(LEN(TEXT($A864,"0"))&lt;&gt;12,"UAN not 12 digits",IF(TRIM(B864)="","Name missing",IF(N(E864)&gt;DIM,"NCP &gt; days in month",IF(AND(UPPER(G864)&lt;&gt;"Y",UPPER(G864)&lt;&gt;"N"),"EPS flag must be Y/N",IF(AND(UPPER(H864)&lt;&gt;"Y",UPPER(H864)&lt;&gt;"N"),"Full-wage flag must be Y/N",IF(K864&gt;ROUND(C864,0),"EPF wages &gt; Gross","OK")))))))</f>
        <v/>
      </c>
      <c r="R864" s="11" t="str">
        <f aca="false">IF($A864="","",TEXT($A864,"0")&amp;"#~#"&amp;UPPER(TRIM(B864))&amp;"#~#"&amp;ROUND(C864,0)&amp;"#~#"&amp;K864&amp;"#~#"&amp;L864&amp;"#~#"&amp;M864&amp;"#~#"&amp;N864&amp;"#~#"&amp;O864&amp;"#~#"&amp;P864&amp;"#~#"&amp;N(E864)&amp;"#~#"&amp;N(F864))</f>
        <v/>
      </c>
    </row>
    <row r="865" customFormat="false" ht="15" hidden="false" customHeight="false" outlineLevel="0" collapsed="false">
      <c r="A865" s="17"/>
      <c r="C865" s="18"/>
      <c r="D865" s="18"/>
      <c r="J865" s="19" t="str">
        <f aca="false">IF($A865="","",ROUND(MIN(D865,OldCeil)*DaysOld/DIM+MIN(D865,NewCeil)*DaysNew/DIM,0))</f>
        <v/>
      </c>
      <c r="K865" s="19" t="str">
        <f aca="false">IF($A865="","",IF(UPPER(H865)="Y",ROUND(D865,0),J865))</f>
        <v/>
      </c>
      <c r="L865" s="19" t="str">
        <f aca="false">IF($A865="","",IF(UPPER(G865)="N",0,J865))</f>
        <v/>
      </c>
      <c r="M865" s="19" t="str">
        <f aca="false">IF($A865="","",J865)</f>
        <v/>
      </c>
      <c r="N865" s="19" t="str">
        <f aca="false">IF($A865="","",ROUND(K865*EERate,0))</f>
        <v/>
      </c>
      <c r="O865" s="19" t="str">
        <f aca="false">IF($A865="","",ROUND(L865*EPSRate,0))</f>
        <v/>
      </c>
      <c r="P865" s="19" t="str">
        <f aca="false">IF($A865="","",N865-O865)</f>
        <v/>
      </c>
      <c r="Q865" s="11" t="str">
        <f aca="false">IF($A865="","",IF(LEN(TEXT($A865,"0"))&lt;&gt;12,"UAN not 12 digits",IF(TRIM(B865)="","Name missing",IF(N(E865)&gt;DIM,"NCP &gt; days in month",IF(AND(UPPER(G865)&lt;&gt;"Y",UPPER(G865)&lt;&gt;"N"),"EPS flag must be Y/N",IF(AND(UPPER(H865)&lt;&gt;"Y",UPPER(H865)&lt;&gt;"N"),"Full-wage flag must be Y/N",IF(K865&gt;ROUND(C865,0),"EPF wages &gt; Gross","OK")))))))</f>
        <v/>
      </c>
      <c r="R865" s="11" t="str">
        <f aca="false">IF($A865="","",TEXT($A865,"0")&amp;"#~#"&amp;UPPER(TRIM(B865))&amp;"#~#"&amp;ROUND(C865,0)&amp;"#~#"&amp;K865&amp;"#~#"&amp;L865&amp;"#~#"&amp;M865&amp;"#~#"&amp;N865&amp;"#~#"&amp;O865&amp;"#~#"&amp;P865&amp;"#~#"&amp;N(E865)&amp;"#~#"&amp;N(F865))</f>
        <v/>
      </c>
    </row>
    <row r="866" customFormat="false" ht="15" hidden="false" customHeight="false" outlineLevel="0" collapsed="false">
      <c r="A866" s="17"/>
      <c r="C866" s="18"/>
      <c r="D866" s="18"/>
      <c r="J866" s="19" t="str">
        <f aca="false">IF($A866="","",ROUND(MIN(D866,OldCeil)*DaysOld/DIM+MIN(D866,NewCeil)*DaysNew/DIM,0))</f>
        <v/>
      </c>
      <c r="K866" s="19" t="str">
        <f aca="false">IF($A866="","",IF(UPPER(H866)="Y",ROUND(D866,0),J866))</f>
        <v/>
      </c>
      <c r="L866" s="19" t="str">
        <f aca="false">IF($A866="","",IF(UPPER(G866)="N",0,J866))</f>
        <v/>
      </c>
      <c r="M866" s="19" t="str">
        <f aca="false">IF($A866="","",J866)</f>
        <v/>
      </c>
      <c r="N866" s="19" t="str">
        <f aca="false">IF($A866="","",ROUND(K866*EERate,0))</f>
        <v/>
      </c>
      <c r="O866" s="19" t="str">
        <f aca="false">IF($A866="","",ROUND(L866*EPSRate,0))</f>
        <v/>
      </c>
      <c r="P866" s="19" t="str">
        <f aca="false">IF($A866="","",N866-O866)</f>
        <v/>
      </c>
      <c r="Q866" s="11" t="str">
        <f aca="false">IF($A866="","",IF(LEN(TEXT($A866,"0"))&lt;&gt;12,"UAN not 12 digits",IF(TRIM(B866)="","Name missing",IF(N(E866)&gt;DIM,"NCP &gt; days in month",IF(AND(UPPER(G866)&lt;&gt;"Y",UPPER(G866)&lt;&gt;"N"),"EPS flag must be Y/N",IF(AND(UPPER(H866)&lt;&gt;"Y",UPPER(H866)&lt;&gt;"N"),"Full-wage flag must be Y/N",IF(K866&gt;ROUND(C866,0),"EPF wages &gt; Gross","OK")))))))</f>
        <v/>
      </c>
      <c r="R866" s="11" t="str">
        <f aca="false">IF($A866="","",TEXT($A866,"0")&amp;"#~#"&amp;UPPER(TRIM(B866))&amp;"#~#"&amp;ROUND(C866,0)&amp;"#~#"&amp;K866&amp;"#~#"&amp;L866&amp;"#~#"&amp;M866&amp;"#~#"&amp;N866&amp;"#~#"&amp;O866&amp;"#~#"&amp;P866&amp;"#~#"&amp;N(E866)&amp;"#~#"&amp;N(F866))</f>
        <v/>
      </c>
    </row>
    <row r="867" customFormat="false" ht="15" hidden="false" customHeight="false" outlineLevel="0" collapsed="false">
      <c r="A867" s="17"/>
      <c r="C867" s="18"/>
      <c r="D867" s="18"/>
      <c r="J867" s="19" t="str">
        <f aca="false">IF($A867="","",ROUND(MIN(D867,OldCeil)*DaysOld/DIM+MIN(D867,NewCeil)*DaysNew/DIM,0))</f>
        <v/>
      </c>
      <c r="K867" s="19" t="str">
        <f aca="false">IF($A867="","",IF(UPPER(H867)="Y",ROUND(D867,0),J867))</f>
        <v/>
      </c>
      <c r="L867" s="19" t="str">
        <f aca="false">IF($A867="","",IF(UPPER(G867)="N",0,J867))</f>
        <v/>
      </c>
      <c r="M867" s="19" t="str">
        <f aca="false">IF($A867="","",J867)</f>
        <v/>
      </c>
      <c r="N867" s="19" t="str">
        <f aca="false">IF($A867="","",ROUND(K867*EERate,0))</f>
        <v/>
      </c>
      <c r="O867" s="19" t="str">
        <f aca="false">IF($A867="","",ROUND(L867*EPSRate,0))</f>
        <v/>
      </c>
      <c r="P867" s="19" t="str">
        <f aca="false">IF($A867="","",N867-O867)</f>
        <v/>
      </c>
      <c r="Q867" s="11" t="str">
        <f aca="false">IF($A867="","",IF(LEN(TEXT($A867,"0"))&lt;&gt;12,"UAN not 12 digits",IF(TRIM(B867)="","Name missing",IF(N(E867)&gt;DIM,"NCP &gt; days in month",IF(AND(UPPER(G867)&lt;&gt;"Y",UPPER(G867)&lt;&gt;"N"),"EPS flag must be Y/N",IF(AND(UPPER(H867)&lt;&gt;"Y",UPPER(H867)&lt;&gt;"N"),"Full-wage flag must be Y/N",IF(K867&gt;ROUND(C867,0),"EPF wages &gt; Gross","OK")))))))</f>
        <v/>
      </c>
      <c r="R867" s="11" t="str">
        <f aca="false">IF($A867="","",TEXT($A867,"0")&amp;"#~#"&amp;UPPER(TRIM(B867))&amp;"#~#"&amp;ROUND(C867,0)&amp;"#~#"&amp;K867&amp;"#~#"&amp;L867&amp;"#~#"&amp;M867&amp;"#~#"&amp;N867&amp;"#~#"&amp;O867&amp;"#~#"&amp;P867&amp;"#~#"&amp;N(E867)&amp;"#~#"&amp;N(F867))</f>
        <v/>
      </c>
    </row>
    <row r="868" customFormat="false" ht="15" hidden="false" customHeight="false" outlineLevel="0" collapsed="false">
      <c r="A868" s="17"/>
      <c r="C868" s="18"/>
      <c r="D868" s="18"/>
      <c r="J868" s="19" t="str">
        <f aca="false">IF($A868="","",ROUND(MIN(D868,OldCeil)*DaysOld/DIM+MIN(D868,NewCeil)*DaysNew/DIM,0))</f>
        <v/>
      </c>
      <c r="K868" s="19" t="str">
        <f aca="false">IF($A868="","",IF(UPPER(H868)="Y",ROUND(D868,0),J868))</f>
        <v/>
      </c>
      <c r="L868" s="19" t="str">
        <f aca="false">IF($A868="","",IF(UPPER(G868)="N",0,J868))</f>
        <v/>
      </c>
      <c r="M868" s="19" t="str">
        <f aca="false">IF($A868="","",J868)</f>
        <v/>
      </c>
      <c r="N868" s="19" t="str">
        <f aca="false">IF($A868="","",ROUND(K868*EERate,0))</f>
        <v/>
      </c>
      <c r="O868" s="19" t="str">
        <f aca="false">IF($A868="","",ROUND(L868*EPSRate,0))</f>
        <v/>
      </c>
      <c r="P868" s="19" t="str">
        <f aca="false">IF($A868="","",N868-O868)</f>
        <v/>
      </c>
      <c r="Q868" s="11" t="str">
        <f aca="false">IF($A868="","",IF(LEN(TEXT($A868,"0"))&lt;&gt;12,"UAN not 12 digits",IF(TRIM(B868)="","Name missing",IF(N(E868)&gt;DIM,"NCP &gt; days in month",IF(AND(UPPER(G868)&lt;&gt;"Y",UPPER(G868)&lt;&gt;"N"),"EPS flag must be Y/N",IF(AND(UPPER(H868)&lt;&gt;"Y",UPPER(H868)&lt;&gt;"N"),"Full-wage flag must be Y/N",IF(K868&gt;ROUND(C868,0),"EPF wages &gt; Gross","OK")))))))</f>
        <v/>
      </c>
      <c r="R868" s="11" t="str">
        <f aca="false">IF($A868="","",TEXT($A868,"0")&amp;"#~#"&amp;UPPER(TRIM(B868))&amp;"#~#"&amp;ROUND(C868,0)&amp;"#~#"&amp;K868&amp;"#~#"&amp;L868&amp;"#~#"&amp;M868&amp;"#~#"&amp;N868&amp;"#~#"&amp;O868&amp;"#~#"&amp;P868&amp;"#~#"&amp;N(E868)&amp;"#~#"&amp;N(F868))</f>
        <v/>
      </c>
    </row>
    <row r="869" customFormat="false" ht="15" hidden="false" customHeight="false" outlineLevel="0" collapsed="false">
      <c r="A869" s="17"/>
      <c r="C869" s="18"/>
      <c r="D869" s="18"/>
      <c r="J869" s="19" t="str">
        <f aca="false">IF($A869="","",ROUND(MIN(D869,OldCeil)*DaysOld/DIM+MIN(D869,NewCeil)*DaysNew/DIM,0))</f>
        <v/>
      </c>
      <c r="K869" s="19" t="str">
        <f aca="false">IF($A869="","",IF(UPPER(H869)="Y",ROUND(D869,0),J869))</f>
        <v/>
      </c>
      <c r="L869" s="19" t="str">
        <f aca="false">IF($A869="","",IF(UPPER(G869)="N",0,J869))</f>
        <v/>
      </c>
      <c r="M869" s="19" t="str">
        <f aca="false">IF($A869="","",J869)</f>
        <v/>
      </c>
      <c r="N869" s="19" t="str">
        <f aca="false">IF($A869="","",ROUND(K869*EERate,0))</f>
        <v/>
      </c>
      <c r="O869" s="19" t="str">
        <f aca="false">IF($A869="","",ROUND(L869*EPSRate,0))</f>
        <v/>
      </c>
      <c r="P869" s="19" t="str">
        <f aca="false">IF($A869="","",N869-O869)</f>
        <v/>
      </c>
      <c r="Q869" s="11" t="str">
        <f aca="false">IF($A869="","",IF(LEN(TEXT($A869,"0"))&lt;&gt;12,"UAN not 12 digits",IF(TRIM(B869)="","Name missing",IF(N(E869)&gt;DIM,"NCP &gt; days in month",IF(AND(UPPER(G869)&lt;&gt;"Y",UPPER(G869)&lt;&gt;"N"),"EPS flag must be Y/N",IF(AND(UPPER(H869)&lt;&gt;"Y",UPPER(H869)&lt;&gt;"N"),"Full-wage flag must be Y/N",IF(K869&gt;ROUND(C869,0),"EPF wages &gt; Gross","OK")))))))</f>
        <v/>
      </c>
      <c r="R869" s="11" t="str">
        <f aca="false">IF($A869="","",TEXT($A869,"0")&amp;"#~#"&amp;UPPER(TRIM(B869))&amp;"#~#"&amp;ROUND(C869,0)&amp;"#~#"&amp;K869&amp;"#~#"&amp;L869&amp;"#~#"&amp;M869&amp;"#~#"&amp;N869&amp;"#~#"&amp;O869&amp;"#~#"&amp;P869&amp;"#~#"&amp;N(E869)&amp;"#~#"&amp;N(F869))</f>
        <v/>
      </c>
    </row>
    <row r="870" customFormat="false" ht="15" hidden="false" customHeight="false" outlineLevel="0" collapsed="false">
      <c r="A870" s="17"/>
      <c r="C870" s="18"/>
      <c r="D870" s="18"/>
      <c r="J870" s="19" t="str">
        <f aca="false">IF($A870="","",ROUND(MIN(D870,OldCeil)*DaysOld/DIM+MIN(D870,NewCeil)*DaysNew/DIM,0))</f>
        <v/>
      </c>
      <c r="K870" s="19" t="str">
        <f aca="false">IF($A870="","",IF(UPPER(H870)="Y",ROUND(D870,0),J870))</f>
        <v/>
      </c>
      <c r="L870" s="19" t="str">
        <f aca="false">IF($A870="","",IF(UPPER(G870)="N",0,J870))</f>
        <v/>
      </c>
      <c r="M870" s="19" t="str">
        <f aca="false">IF($A870="","",J870)</f>
        <v/>
      </c>
      <c r="N870" s="19" t="str">
        <f aca="false">IF($A870="","",ROUND(K870*EERate,0))</f>
        <v/>
      </c>
      <c r="O870" s="19" t="str">
        <f aca="false">IF($A870="","",ROUND(L870*EPSRate,0))</f>
        <v/>
      </c>
      <c r="P870" s="19" t="str">
        <f aca="false">IF($A870="","",N870-O870)</f>
        <v/>
      </c>
      <c r="Q870" s="11" t="str">
        <f aca="false">IF($A870="","",IF(LEN(TEXT($A870,"0"))&lt;&gt;12,"UAN not 12 digits",IF(TRIM(B870)="","Name missing",IF(N(E870)&gt;DIM,"NCP &gt; days in month",IF(AND(UPPER(G870)&lt;&gt;"Y",UPPER(G870)&lt;&gt;"N"),"EPS flag must be Y/N",IF(AND(UPPER(H870)&lt;&gt;"Y",UPPER(H870)&lt;&gt;"N"),"Full-wage flag must be Y/N",IF(K870&gt;ROUND(C870,0),"EPF wages &gt; Gross","OK")))))))</f>
        <v/>
      </c>
      <c r="R870" s="11" t="str">
        <f aca="false">IF($A870="","",TEXT($A870,"0")&amp;"#~#"&amp;UPPER(TRIM(B870))&amp;"#~#"&amp;ROUND(C870,0)&amp;"#~#"&amp;K870&amp;"#~#"&amp;L870&amp;"#~#"&amp;M870&amp;"#~#"&amp;N870&amp;"#~#"&amp;O870&amp;"#~#"&amp;P870&amp;"#~#"&amp;N(E870)&amp;"#~#"&amp;N(F870))</f>
        <v/>
      </c>
    </row>
    <row r="871" customFormat="false" ht="15" hidden="false" customHeight="false" outlineLevel="0" collapsed="false">
      <c r="A871" s="17"/>
      <c r="C871" s="18"/>
      <c r="D871" s="18"/>
      <c r="J871" s="19" t="str">
        <f aca="false">IF($A871="","",ROUND(MIN(D871,OldCeil)*DaysOld/DIM+MIN(D871,NewCeil)*DaysNew/DIM,0))</f>
        <v/>
      </c>
      <c r="K871" s="19" t="str">
        <f aca="false">IF($A871="","",IF(UPPER(H871)="Y",ROUND(D871,0),J871))</f>
        <v/>
      </c>
      <c r="L871" s="19" t="str">
        <f aca="false">IF($A871="","",IF(UPPER(G871)="N",0,J871))</f>
        <v/>
      </c>
      <c r="M871" s="19" t="str">
        <f aca="false">IF($A871="","",J871)</f>
        <v/>
      </c>
      <c r="N871" s="19" t="str">
        <f aca="false">IF($A871="","",ROUND(K871*EERate,0))</f>
        <v/>
      </c>
      <c r="O871" s="19" t="str">
        <f aca="false">IF($A871="","",ROUND(L871*EPSRate,0))</f>
        <v/>
      </c>
      <c r="P871" s="19" t="str">
        <f aca="false">IF($A871="","",N871-O871)</f>
        <v/>
      </c>
      <c r="Q871" s="11" t="str">
        <f aca="false">IF($A871="","",IF(LEN(TEXT($A871,"0"))&lt;&gt;12,"UAN not 12 digits",IF(TRIM(B871)="","Name missing",IF(N(E871)&gt;DIM,"NCP &gt; days in month",IF(AND(UPPER(G871)&lt;&gt;"Y",UPPER(G871)&lt;&gt;"N"),"EPS flag must be Y/N",IF(AND(UPPER(H871)&lt;&gt;"Y",UPPER(H871)&lt;&gt;"N"),"Full-wage flag must be Y/N",IF(K871&gt;ROUND(C871,0),"EPF wages &gt; Gross","OK")))))))</f>
        <v/>
      </c>
      <c r="R871" s="11" t="str">
        <f aca="false">IF($A871="","",TEXT($A871,"0")&amp;"#~#"&amp;UPPER(TRIM(B871))&amp;"#~#"&amp;ROUND(C871,0)&amp;"#~#"&amp;K871&amp;"#~#"&amp;L871&amp;"#~#"&amp;M871&amp;"#~#"&amp;N871&amp;"#~#"&amp;O871&amp;"#~#"&amp;P871&amp;"#~#"&amp;N(E871)&amp;"#~#"&amp;N(F871))</f>
        <v/>
      </c>
    </row>
    <row r="872" customFormat="false" ht="15" hidden="false" customHeight="false" outlineLevel="0" collapsed="false">
      <c r="A872" s="17"/>
      <c r="C872" s="18"/>
      <c r="D872" s="18"/>
      <c r="J872" s="19" t="str">
        <f aca="false">IF($A872="","",ROUND(MIN(D872,OldCeil)*DaysOld/DIM+MIN(D872,NewCeil)*DaysNew/DIM,0))</f>
        <v/>
      </c>
      <c r="K872" s="19" t="str">
        <f aca="false">IF($A872="","",IF(UPPER(H872)="Y",ROUND(D872,0),J872))</f>
        <v/>
      </c>
      <c r="L872" s="19" t="str">
        <f aca="false">IF($A872="","",IF(UPPER(G872)="N",0,J872))</f>
        <v/>
      </c>
      <c r="M872" s="19" t="str">
        <f aca="false">IF($A872="","",J872)</f>
        <v/>
      </c>
      <c r="N872" s="19" t="str">
        <f aca="false">IF($A872="","",ROUND(K872*EERate,0))</f>
        <v/>
      </c>
      <c r="O872" s="19" t="str">
        <f aca="false">IF($A872="","",ROUND(L872*EPSRate,0))</f>
        <v/>
      </c>
      <c r="P872" s="19" t="str">
        <f aca="false">IF($A872="","",N872-O872)</f>
        <v/>
      </c>
      <c r="Q872" s="11" t="str">
        <f aca="false">IF($A872="","",IF(LEN(TEXT($A872,"0"))&lt;&gt;12,"UAN not 12 digits",IF(TRIM(B872)="","Name missing",IF(N(E872)&gt;DIM,"NCP &gt; days in month",IF(AND(UPPER(G872)&lt;&gt;"Y",UPPER(G872)&lt;&gt;"N"),"EPS flag must be Y/N",IF(AND(UPPER(H872)&lt;&gt;"Y",UPPER(H872)&lt;&gt;"N"),"Full-wage flag must be Y/N",IF(K872&gt;ROUND(C872,0),"EPF wages &gt; Gross","OK")))))))</f>
        <v/>
      </c>
      <c r="R872" s="11" t="str">
        <f aca="false">IF($A872="","",TEXT($A872,"0")&amp;"#~#"&amp;UPPER(TRIM(B872))&amp;"#~#"&amp;ROUND(C872,0)&amp;"#~#"&amp;K872&amp;"#~#"&amp;L872&amp;"#~#"&amp;M872&amp;"#~#"&amp;N872&amp;"#~#"&amp;O872&amp;"#~#"&amp;P872&amp;"#~#"&amp;N(E872)&amp;"#~#"&amp;N(F872))</f>
        <v/>
      </c>
    </row>
    <row r="873" customFormat="false" ht="15" hidden="false" customHeight="false" outlineLevel="0" collapsed="false">
      <c r="A873" s="17"/>
      <c r="C873" s="18"/>
      <c r="D873" s="18"/>
      <c r="J873" s="19" t="str">
        <f aca="false">IF($A873="","",ROUND(MIN(D873,OldCeil)*DaysOld/DIM+MIN(D873,NewCeil)*DaysNew/DIM,0))</f>
        <v/>
      </c>
      <c r="K873" s="19" t="str">
        <f aca="false">IF($A873="","",IF(UPPER(H873)="Y",ROUND(D873,0),J873))</f>
        <v/>
      </c>
      <c r="L873" s="19" t="str">
        <f aca="false">IF($A873="","",IF(UPPER(G873)="N",0,J873))</f>
        <v/>
      </c>
      <c r="M873" s="19" t="str">
        <f aca="false">IF($A873="","",J873)</f>
        <v/>
      </c>
      <c r="N873" s="19" t="str">
        <f aca="false">IF($A873="","",ROUND(K873*EERate,0))</f>
        <v/>
      </c>
      <c r="O873" s="19" t="str">
        <f aca="false">IF($A873="","",ROUND(L873*EPSRate,0))</f>
        <v/>
      </c>
      <c r="P873" s="19" t="str">
        <f aca="false">IF($A873="","",N873-O873)</f>
        <v/>
      </c>
      <c r="Q873" s="11" t="str">
        <f aca="false">IF($A873="","",IF(LEN(TEXT($A873,"0"))&lt;&gt;12,"UAN not 12 digits",IF(TRIM(B873)="","Name missing",IF(N(E873)&gt;DIM,"NCP &gt; days in month",IF(AND(UPPER(G873)&lt;&gt;"Y",UPPER(G873)&lt;&gt;"N"),"EPS flag must be Y/N",IF(AND(UPPER(H873)&lt;&gt;"Y",UPPER(H873)&lt;&gt;"N"),"Full-wage flag must be Y/N",IF(K873&gt;ROUND(C873,0),"EPF wages &gt; Gross","OK")))))))</f>
        <v/>
      </c>
      <c r="R873" s="11" t="str">
        <f aca="false">IF($A873="","",TEXT($A873,"0")&amp;"#~#"&amp;UPPER(TRIM(B873))&amp;"#~#"&amp;ROUND(C873,0)&amp;"#~#"&amp;K873&amp;"#~#"&amp;L873&amp;"#~#"&amp;M873&amp;"#~#"&amp;N873&amp;"#~#"&amp;O873&amp;"#~#"&amp;P873&amp;"#~#"&amp;N(E873)&amp;"#~#"&amp;N(F873))</f>
        <v/>
      </c>
    </row>
    <row r="874" customFormat="false" ht="15" hidden="false" customHeight="false" outlineLevel="0" collapsed="false">
      <c r="A874" s="17"/>
      <c r="C874" s="18"/>
      <c r="D874" s="18"/>
      <c r="J874" s="19" t="str">
        <f aca="false">IF($A874="","",ROUND(MIN(D874,OldCeil)*DaysOld/DIM+MIN(D874,NewCeil)*DaysNew/DIM,0))</f>
        <v/>
      </c>
      <c r="K874" s="19" t="str">
        <f aca="false">IF($A874="","",IF(UPPER(H874)="Y",ROUND(D874,0),J874))</f>
        <v/>
      </c>
      <c r="L874" s="19" t="str">
        <f aca="false">IF($A874="","",IF(UPPER(G874)="N",0,J874))</f>
        <v/>
      </c>
      <c r="M874" s="19" t="str">
        <f aca="false">IF($A874="","",J874)</f>
        <v/>
      </c>
      <c r="N874" s="19" t="str">
        <f aca="false">IF($A874="","",ROUND(K874*EERate,0))</f>
        <v/>
      </c>
      <c r="O874" s="19" t="str">
        <f aca="false">IF($A874="","",ROUND(L874*EPSRate,0))</f>
        <v/>
      </c>
      <c r="P874" s="19" t="str">
        <f aca="false">IF($A874="","",N874-O874)</f>
        <v/>
      </c>
      <c r="Q874" s="11" t="str">
        <f aca="false">IF($A874="","",IF(LEN(TEXT($A874,"0"))&lt;&gt;12,"UAN not 12 digits",IF(TRIM(B874)="","Name missing",IF(N(E874)&gt;DIM,"NCP &gt; days in month",IF(AND(UPPER(G874)&lt;&gt;"Y",UPPER(G874)&lt;&gt;"N"),"EPS flag must be Y/N",IF(AND(UPPER(H874)&lt;&gt;"Y",UPPER(H874)&lt;&gt;"N"),"Full-wage flag must be Y/N",IF(K874&gt;ROUND(C874,0),"EPF wages &gt; Gross","OK")))))))</f>
        <v/>
      </c>
      <c r="R874" s="11" t="str">
        <f aca="false">IF($A874="","",TEXT($A874,"0")&amp;"#~#"&amp;UPPER(TRIM(B874))&amp;"#~#"&amp;ROUND(C874,0)&amp;"#~#"&amp;K874&amp;"#~#"&amp;L874&amp;"#~#"&amp;M874&amp;"#~#"&amp;N874&amp;"#~#"&amp;O874&amp;"#~#"&amp;P874&amp;"#~#"&amp;N(E874)&amp;"#~#"&amp;N(F874))</f>
        <v/>
      </c>
    </row>
    <row r="875" customFormat="false" ht="15" hidden="false" customHeight="false" outlineLevel="0" collapsed="false">
      <c r="A875" s="17"/>
      <c r="C875" s="18"/>
      <c r="D875" s="18"/>
      <c r="J875" s="19" t="str">
        <f aca="false">IF($A875="","",ROUND(MIN(D875,OldCeil)*DaysOld/DIM+MIN(D875,NewCeil)*DaysNew/DIM,0))</f>
        <v/>
      </c>
      <c r="K875" s="19" t="str">
        <f aca="false">IF($A875="","",IF(UPPER(H875)="Y",ROUND(D875,0),J875))</f>
        <v/>
      </c>
      <c r="L875" s="19" t="str">
        <f aca="false">IF($A875="","",IF(UPPER(G875)="N",0,J875))</f>
        <v/>
      </c>
      <c r="M875" s="19" t="str">
        <f aca="false">IF($A875="","",J875)</f>
        <v/>
      </c>
      <c r="N875" s="19" t="str">
        <f aca="false">IF($A875="","",ROUND(K875*EERate,0))</f>
        <v/>
      </c>
      <c r="O875" s="19" t="str">
        <f aca="false">IF($A875="","",ROUND(L875*EPSRate,0))</f>
        <v/>
      </c>
      <c r="P875" s="19" t="str">
        <f aca="false">IF($A875="","",N875-O875)</f>
        <v/>
      </c>
      <c r="Q875" s="11" t="str">
        <f aca="false">IF($A875="","",IF(LEN(TEXT($A875,"0"))&lt;&gt;12,"UAN not 12 digits",IF(TRIM(B875)="","Name missing",IF(N(E875)&gt;DIM,"NCP &gt; days in month",IF(AND(UPPER(G875)&lt;&gt;"Y",UPPER(G875)&lt;&gt;"N"),"EPS flag must be Y/N",IF(AND(UPPER(H875)&lt;&gt;"Y",UPPER(H875)&lt;&gt;"N"),"Full-wage flag must be Y/N",IF(K875&gt;ROUND(C875,0),"EPF wages &gt; Gross","OK")))))))</f>
        <v/>
      </c>
      <c r="R875" s="11" t="str">
        <f aca="false">IF($A875="","",TEXT($A875,"0")&amp;"#~#"&amp;UPPER(TRIM(B875))&amp;"#~#"&amp;ROUND(C875,0)&amp;"#~#"&amp;K875&amp;"#~#"&amp;L875&amp;"#~#"&amp;M875&amp;"#~#"&amp;N875&amp;"#~#"&amp;O875&amp;"#~#"&amp;P875&amp;"#~#"&amp;N(E875)&amp;"#~#"&amp;N(F875))</f>
        <v/>
      </c>
    </row>
    <row r="876" customFormat="false" ht="15" hidden="false" customHeight="false" outlineLevel="0" collapsed="false">
      <c r="A876" s="17"/>
      <c r="C876" s="18"/>
      <c r="D876" s="18"/>
      <c r="J876" s="19" t="str">
        <f aca="false">IF($A876="","",ROUND(MIN(D876,OldCeil)*DaysOld/DIM+MIN(D876,NewCeil)*DaysNew/DIM,0))</f>
        <v/>
      </c>
      <c r="K876" s="19" t="str">
        <f aca="false">IF($A876="","",IF(UPPER(H876)="Y",ROUND(D876,0),J876))</f>
        <v/>
      </c>
      <c r="L876" s="19" t="str">
        <f aca="false">IF($A876="","",IF(UPPER(G876)="N",0,J876))</f>
        <v/>
      </c>
      <c r="M876" s="19" t="str">
        <f aca="false">IF($A876="","",J876)</f>
        <v/>
      </c>
      <c r="N876" s="19" t="str">
        <f aca="false">IF($A876="","",ROUND(K876*EERate,0))</f>
        <v/>
      </c>
      <c r="O876" s="19" t="str">
        <f aca="false">IF($A876="","",ROUND(L876*EPSRate,0))</f>
        <v/>
      </c>
      <c r="P876" s="19" t="str">
        <f aca="false">IF($A876="","",N876-O876)</f>
        <v/>
      </c>
      <c r="Q876" s="11" t="str">
        <f aca="false">IF($A876="","",IF(LEN(TEXT($A876,"0"))&lt;&gt;12,"UAN not 12 digits",IF(TRIM(B876)="","Name missing",IF(N(E876)&gt;DIM,"NCP &gt; days in month",IF(AND(UPPER(G876)&lt;&gt;"Y",UPPER(G876)&lt;&gt;"N"),"EPS flag must be Y/N",IF(AND(UPPER(H876)&lt;&gt;"Y",UPPER(H876)&lt;&gt;"N"),"Full-wage flag must be Y/N",IF(K876&gt;ROUND(C876,0),"EPF wages &gt; Gross","OK")))))))</f>
        <v/>
      </c>
      <c r="R876" s="11" t="str">
        <f aca="false">IF($A876="","",TEXT($A876,"0")&amp;"#~#"&amp;UPPER(TRIM(B876))&amp;"#~#"&amp;ROUND(C876,0)&amp;"#~#"&amp;K876&amp;"#~#"&amp;L876&amp;"#~#"&amp;M876&amp;"#~#"&amp;N876&amp;"#~#"&amp;O876&amp;"#~#"&amp;P876&amp;"#~#"&amp;N(E876)&amp;"#~#"&amp;N(F876))</f>
        <v/>
      </c>
    </row>
    <row r="877" customFormat="false" ht="15" hidden="false" customHeight="false" outlineLevel="0" collapsed="false">
      <c r="A877" s="17"/>
      <c r="C877" s="18"/>
      <c r="D877" s="18"/>
      <c r="J877" s="19" t="str">
        <f aca="false">IF($A877="","",ROUND(MIN(D877,OldCeil)*DaysOld/DIM+MIN(D877,NewCeil)*DaysNew/DIM,0))</f>
        <v/>
      </c>
      <c r="K877" s="19" t="str">
        <f aca="false">IF($A877="","",IF(UPPER(H877)="Y",ROUND(D877,0),J877))</f>
        <v/>
      </c>
      <c r="L877" s="19" t="str">
        <f aca="false">IF($A877="","",IF(UPPER(G877)="N",0,J877))</f>
        <v/>
      </c>
      <c r="M877" s="19" t="str">
        <f aca="false">IF($A877="","",J877)</f>
        <v/>
      </c>
      <c r="N877" s="19" t="str">
        <f aca="false">IF($A877="","",ROUND(K877*EERate,0))</f>
        <v/>
      </c>
      <c r="O877" s="19" t="str">
        <f aca="false">IF($A877="","",ROUND(L877*EPSRate,0))</f>
        <v/>
      </c>
      <c r="P877" s="19" t="str">
        <f aca="false">IF($A877="","",N877-O877)</f>
        <v/>
      </c>
      <c r="Q877" s="11" t="str">
        <f aca="false">IF($A877="","",IF(LEN(TEXT($A877,"0"))&lt;&gt;12,"UAN not 12 digits",IF(TRIM(B877)="","Name missing",IF(N(E877)&gt;DIM,"NCP &gt; days in month",IF(AND(UPPER(G877)&lt;&gt;"Y",UPPER(G877)&lt;&gt;"N"),"EPS flag must be Y/N",IF(AND(UPPER(H877)&lt;&gt;"Y",UPPER(H877)&lt;&gt;"N"),"Full-wage flag must be Y/N",IF(K877&gt;ROUND(C877,0),"EPF wages &gt; Gross","OK")))))))</f>
        <v/>
      </c>
      <c r="R877" s="11" t="str">
        <f aca="false">IF($A877="","",TEXT($A877,"0")&amp;"#~#"&amp;UPPER(TRIM(B877))&amp;"#~#"&amp;ROUND(C877,0)&amp;"#~#"&amp;K877&amp;"#~#"&amp;L877&amp;"#~#"&amp;M877&amp;"#~#"&amp;N877&amp;"#~#"&amp;O877&amp;"#~#"&amp;P877&amp;"#~#"&amp;N(E877)&amp;"#~#"&amp;N(F877))</f>
        <v/>
      </c>
    </row>
    <row r="878" customFormat="false" ht="15" hidden="false" customHeight="false" outlineLevel="0" collapsed="false">
      <c r="A878" s="17"/>
      <c r="C878" s="18"/>
      <c r="D878" s="18"/>
      <c r="J878" s="19" t="str">
        <f aca="false">IF($A878="","",ROUND(MIN(D878,OldCeil)*DaysOld/DIM+MIN(D878,NewCeil)*DaysNew/DIM,0))</f>
        <v/>
      </c>
      <c r="K878" s="19" t="str">
        <f aca="false">IF($A878="","",IF(UPPER(H878)="Y",ROUND(D878,0),J878))</f>
        <v/>
      </c>
      <c r="L878" s="19" t="str">
        <f aca="false">IF($A878="","",IF(UPPER(G878)="N",0,J878))</f>
        <v/>
      </c>
      <c r="M878" s="19" t="str">
        <f aca="false">IF($A878="","",J878)</f>
        <v/>
      </c>
      <c r="N878" s="19" t="str">
        <f aca="false">IF($A878="","",ROUND(K878*EERate,0))</f>
        <v/>
      </c>
      <c r="O878" s="19" t="str">
        <f aca="false">IF($A878="","",ROUND(L878*EPSRate,0))</f>
        <v/>
      </c>
      <c r="P878" s="19" t="str">
        <f aca="false">IF($A878="","",N878-O878)</f>
        <v/>
      </c>
      <c r="Q878" s="11" t="str">
        <f aca="false">IF($A878="","",IF(LEN(TEXT($A878,"0"))&lt;&gt;12,"UAN not 12 digits",IF(TRIM(B878)="","Name missing",IF(N(E878)&gt;DIM,"NCP &gt; days in month",IF(AND(UPPER(G878)&lt;&gt;"Y",UPPER(G878)&lt;&gt;"N"),"EPS flag must be Y/N",IF(AND(UPPER(H878)&lt;&gt;"Y",UPPER(H878)&lt;&gt;"N"),"Full-wage flag must be Y/N",IF(K878&gt;ROUND(C878,0),"EPF wages &gt; Gross","OK")))))))</f>
        <v/>
      </c>
      <c r="R878" s="11" t="str">
        <f aca="false">IF($A878="","",TEXT($A878,"0")&amp;"#~#"&amp;UPPER(TRIM(B878))&amp;"#~#"&amp;ROUND(C878,0)&amp;"#~#"&amp;K878&amp;"#~#"&amp;L878&amp;"#~#"&amp;M878&amp;"#~#"&amp;N878&amp;"#~#"&amp;O878&amp;"#~#"&amp;P878&amp;"#~#"&amp;N(E878)&amp;"#~#"&amp;N(F878))</f>
        <v/>
      </c>
    </row>
    <row r="879" customFormat="false" ht="15" hidden="false" customHeight="false" outlineLevel="0" collapsed="false">
      <c r="A879" s="17"/>
      <c r="C879" s="18"/>
      <c r="D879" s="18"/>
      <c r="J879" s="19" t="str">
        <f aca="false">IF($A879="","",ROUND(MIN(D879,OldCeil)*DaysOld/DIM+MIN(D879,NewCeil)*DaysNew/DIM,0))</f>
        <v/>
      </c>
      <c r="K879" s="19" t="str">
        <f aca="false">IF($A879="","",IF(UPPER(H879)="Y",ROUND(D879,0),J879))</f>
        <v/>
      </c>
      <c r="L879" s="19" t="str">
        <f aca="false">IF($A879="","",IF(UPPER(G879)="N",0,J879))</f>
        <v/>
      </c>
      <c r="M879" s="19" t="str">
        <f aca="false">IF($A879="","",J879)</f>
        <v/>
      </c>
      <c r="N879" s="19" t="str">
        <f aca="false">IF($A879="","",ROUND(K879*EERate,0))</f>
        <v/>
      </c>
      <c r="O879" s="19" t="str">
        <f aca="false">IF($A879="","",ROUND(L879*EPSRate,0))</f>
        <v/>
      </c>
      <c r="P879" s="19" t="str">
        <f aca="false">IF($A879="","",N879-O879)</f>
        <v/>
      </c>
      <c r="Q879" s="11" t="str">
        <f aca="false">IF($A879="","",IF(LEN(TEXT($A879,"0"))&lt;&gt;12,"UAN not 12 digits",IF(TRIM(B879)="","Name missing",IF(N(E879)&gt;DIM,"NCP &gt; days in month",IF(AND(UPPER(G879)&lt;&gt;"Y",UPPER(G879)&lt;&gt;"N"),"EPS flag must be Y/N",IF(AND(UPPER(H879)&lt;&gt;"Y",UPPER(H879)&lt;&gt;"N"),"Full-wage flag must be Y/N",IF(K879&gt;ROUND(C879,0),"EPF wages &gt; Gross","OK")))))))</f>
        <v/>
      </c>
      <c r="R879" s="11" t="str">
        <f aca="false">IF($A879="","",TEXT($A879,"0")&amp;"#~#"&amp;UPPER(TRIM(B879))&amp;"#~#"&amp;ROUND(C879,0)&amp;"#~#"&amp;K879&amp;"#~#"&amp;L879&amp;"#~#"&amp;M879&amp;"#~#"&amp;N879&amp;"#~#"&amp;O879&amp;"#~#"&amp;P879&amp;"#~#"&amp;N(E879)&amp;"#~#"&amp;N(F879))</f>
        <v/>
      </c>
    </row>
    <row r="880" customFormat="false" ht="15" hidden="false" customHeight="false" outlineLevel="0" collapsed="false">
      <c r="A880" s="17"/>
      <c r="C880" s="18"/>
      <c r="D880" s="18"/>
      <c r="J880" s="19" t="str">
        <f aca="false">IF($A880="","",ROUND(MIN(D880,OldCeil)*DaysOld/DIM+MIN(D880,NewCeil)*DaysNew/DIM,0))</f>
        <v/>
      </c>
      <c r="K880" s="19" t="str">
        <f aca="false">IF($A880="","",IF(UPPER(H880)="Y",ROUND(D880,0),J880))</f>
        <v/>
      </c>
      <c r="L880" s="19" t="str">
        <f aca="false">IF($A880="","",IF(UPPER(G880)="N",0,J880))</f>
        <v/>
      </c>
      <c r="M880" s="19" t="str">
        <f aca="false">IF($A880="","",J880)</f>
        <v/>
      </c>
      <c r="N880" s="19" t="str">
        <f aca="false">IF($A880="","",ROUND(K880*EERate,0))</f>
        <v/>
      </c>
      <c r="O880" s="19" t="str">
        <f aca="false">IF($A880="","",ROUND(L880*EPSRate,0))</f>
        <v/>
      </c>
      <c r="P880" s="19" t="str">
        <f aca="false">IF($A880="","",N880-O880)</f>
        <v/>
      </c>
      <c r="Q880" s="11" t="str">
        <f aca="false">IF($A880="","",IF(LEN(TEXT($A880,"0"))&lt;&gt;12,"UAN not 12 digits",IF(TRIM(B880)="","Name missing",IF(N(E880)&gt;DIM,"NCP &gt; days in month",IF(AND(UPPER(G880)&lt;&gt;"Y",UPPER(G880)&lt;&gt;"N"),"EPS flag must be Y/N",IF(AND(UPPER(H880)&lt;&gt;"Y",UPPER(H880)&lt;&gt;"N"),"Full-wage flag must be Y/N",IF(K880&gt;ROUND(C880,0),"EPF wages &gt; Gross","OK")))))))</f>
        <v/>
      </c>
      <c r="R880" s="11" t="str">
        <f aca="false">IF($A880="","",TEXT($A880,"0")&amp;"#~#"&amp;UPPER(TRIM(B880))&amp;"#~#"&amp;ROUND(C880,0)&amp;"#~#"&amp;K880&amp;"#~#"&amp;L880&amp;"#~#"&amp;M880&amp;"#~#"&amp;N880&amp;"#~#"&amp;O880&amp;"#~#"&amp;P880&amp;"#~#"&amp;N(E880)&amp;"#~#"&amp;N(F880))</f>
        <v/>
      </c>
    </row>
    <row r="881" customFormat="false" ht="15" hidden="false" customHeight="false" outlineLevel="0" collapsed="false">
      <c r="A881" s="17"/>
      <c r="C881" s="18"/>
      <c r="D881" s="18"/>
      <c r="J881" s="19" t="str">
        <f aca="false">IF($A881="","",ROUND(MIN(D881,OldCeil)*DaysOld/DIM+MIN(D881,NewCeil)*DaysNew/DIM,0))</f>
        <v/>
      </c>
      <c r="K881" s="19" t="str">
        <f aca="false">IF($A881="","",IF(UPPER(H881)="Y",ROUND(D881,0),J881))</f>
        <v/>
      </c>
      <c r="L881" s="19" t="str">
        <f aca="false">IF($A881="","",IF(UPPER(G881)="N",0,J881))</f>
        <v/>
      </c>
      <c r="M881" s="19" t="str">
        <f aca="false">IF($A881="","",J881)</f>
        <v/>
      </c>
      <c r="N881" s="19" t="str">
        <f aca="false">IF($A881="","",ROUND(K881*EERate,0))</f>
        <v/>
      </c>
      <c r="O881" s="19" t="str">
        <f aca="false">IF($A881="","",ROUND(L881*EPSRate,0))</f>
        <v/>
      </c>
      <c r="P881" s="19" t="str">
        <f aca="false">IF($A881="","",N881-O881)</f>
        <v/>
      </c>
      <c r="Q881" s="11" t="str">
        <f aca="false">IF($A881="","",IF(LEN(TEXT($A881,"0"))&lt;&gt;12,"UAN not 12 digits",IF(TRIM(B881)="","Name missing",IF(N(E881)&gt;DIM,"NCP &gt; days in month",IF(AND(UPPER(G881)&lt;&gt;"Y",UPPER(G881)&lt;&gt;"N"),"EPS flag must be Y/N",IF(AND(UPPER(H881)&lt;&gt;"Y",UPPER(H881)&lt;&gt;"N"),"Full-wage flag must be Y/N",IF(K881&gt;ROUND(C881,0),"EPF wages &gt; Gross","OK")))))))</f>
        <v/>
      </c>
      <c r="R881" s="11" t="str">
        <f aca="false">IF($A881="","",TEXT($A881,"0")&amp;"#~#"&amp;UPPER(TRIM(B881))&amp;"#~#"&amp;ROUND(C881,0)&amp;"#~#"&amp;K881&amp;"#~#"&amp;L881&amp;"#~#"&amp;M881&amp;"#~#"&amp;N881&amp;"#~#"&amp;O881&amp;"#~#"&amp;P881&amp;"#~#"&amp;N(E881)&amp;"#~#"&amp;N(F881))</f>
        <v/>
      </c>
    </row>
    <row r="882" customFormat="false" ht="15" hidden="false" customHeight="false" outlineLevel="0" collapsed="false">
      <c r="A882" s="17"/>
      <c r="C882" s="18"/>
      <c r="D882" s="18"/>
      <c r="J882" s="19" t="str">
        <f aca="false">IF($A882="","",ROUND(MIN(D882,OldCeil)*DaysOld/DIM+MIN(D882,NewCeil)*DaysNew/DIM,0))</f>
        <v/>
      </c>
      <c r="K882" s="19" t="str">
        <f aca="false">IF($A882="","",IF(UPPER(H882)="Y",ROUND(D882,0),J882))</f>
        <v/>
      </c>
      <c r="L882" s="19" t="str">
        <f aca="false">IF($A882="","",IF(UPPER(G882)="N",0,J882))</f>
        <v/>
      </c>
      <c r="M882" s="19" t="str">
        <f aca="false">IF($A882="","",J882)</f>
        <v/>
      </c>
      <c r="N882" s="19" t="str">
        <f aca="false">IF($A882="","",ROUND(K882*EERate,0))</f>
        <v/>
      </c>
      <c r="O882" s="19" t="str">
        <f aca="false">IF($A882="","",ROUND(L882*EPSRate,0))</f>
        <v/>
      </c>
      <c r="P882" s="19" t="str">
        <f aca="false">IF($A882="","",N882-O882)</f>
        <v/>
      </c>
      <c r="Q882" s="11" t="str">
        <f aca="false">IF($A882="","",IF(LEN(TEXT($A882,"0"))&lt;&gt;12,"UAN not 12 digits",IF(TRIM(B882)="","Name missing",IF(N(E882)&gt;DIM,"NCP &gt; days in month",IF(AND(UPPER(G882)&lt;&gt;"Y",UPPER(G882)&lt;&gt;"N"),"EPS flag must be Y/N",IF(AND(UPPER(H882)&lt;&gt;"Y",UPPER(H882)&lt;&gt;"N"),"Full-wage flag must be Y/N",IF(K882&gt;ROUND(C882,0),"EPF wages &gt; Gross","OK")))))))</f>
        <v/>
      </c>
      <c r="R882" s="11" t="str">
        <f aca="false">IF($A882="","",TEXT($A882,"0")&amp;"#~#"&amp;UPPER(TRIM(B882))&amp;"#~#"&amp;ROUND(C882,0)&amp;"#~#"&amp;K882&amp;"#~#"&amp;L882&amp;"#~#"&amp;M882&amp;"#~#"&amp;N882&amp;"#~#"&amp;O882&amp;"#~#"&amp;P882&amp;"#~#"&amp;N(E882)&amp;"#~#"&amp;N(F882))</f>
        <v/>
      </c>
    </row>
    <row r="883" customFormat="false" ht="15" hidden="false" customHeight="false" outlineLevel="0" collapsed="false">
      <c r="A883" s="17"/>
      <c r="C883" s="18"/>
      <c r="D883" s="18"/>
      <c r="J883" s="19" t="str">
        <f aca="false">IF($A883="","",ROUND(MIN(D883,OldCeil)*DaysOld/DIM+MIN(D883,NewCeil)*DaysNew/DIM,0))</f>
        <v/>
      </c>
      <c r="K883" s="19" t="str">
        <f aca="false">IF($A883="","",IF(UPPER(H883)="Y",ROUND(D883,0),J883))</f>
        <v/>
      </c>
      <c r="L883" s="19" t="str">
        <f aca="false">IF($A883="","",IF(UPPER(G883)="N",0,J883))</f>
        <v/>
      </c>
      <c r="M883" s="19" t="str">
        <f aca="false">IF($A883="","",J883)</f>
        <v/>
      </c>
      <c r="N883" s="19" t="str">
        <f aca="false">IF($A883="","",ROUND(K883*EERate,0))</f>
        <v/>
      </c>
      <c r="O883" s="19" t="str">
        <f aca="false">IF($A883="","",ROUND(L883*EPSRate,0))</f>
        <v/>
      </c>
      <c r="P883" s="19" t="str">
        <f aca="false">IF($A883="","",N883-O883)</f>
        <v/>
      </c>
      <c r="Q883" s="11" t="str">
        <f aca="false">IF($A883="","",IF(LEN(TEXT($A883,"0"))&lt;&gt;12,"UAN not 12 digits",IF(TRIM(B883)="","Name missing",IF(N(E883)&gt;DIM,"NCP &gt; days in month",IF(AND(UPPER(G883)&lt;&gt;"Y",UPPER(G883)&lt;&gt;"N"),"EPS flag must be Y/N",IF(AND(UPPER(H883)&lt;&gt;"Y",UPPER(H883)&lt;&gt;"N"),"Full-wage flag must be Y/N",IF(K883&gt;ROUND(C883,0),"EPF wages &gt; Gross","OK")))))))</f>
        <v/>
      </c>
      <c r="R883" s="11" t="str">
        <f aca="false">IF($A883="","",TEXT($A883,"0")&amp;"#~#"&amp;UPPER(TRIM(B883))&amp;"#~#"&amp;ROUND(C883,0)&amp;"#~#"&amp;K883&amp;"#~#"&amp;L883&amp;"#~#"&amp;M883&amp;"#~#"&amp;N883&amp;"#~#"&amp;O883&amp;"#~#"&amp;P883&amp;"#~#"&amp;N(E883)&amp;"#~#"&amp;N(F883))</f>
        <v/>
      </c>
    </row>
    <row r="884" customFormat="false" ht="15" hidden="false" customHeight="false" outlineLevel="0" collapsed="false">
      <c r="A884" s="17"/>
      <c r="C884" s="18"/>
      <c r="D884" s="18"/>
      <c r="J884" s="19" t="str">
        <f aca="false">IF($A884="","",ROUND(MIN(D884,OldCeil)*DaysOld/DIM+MIN(D884,NewCeil)*DaysNew/DIM,0))</f>
        <v/>
      </c>
      <c r="K884" s="19" t="str">
        <f aca="false">IF($A884="","",IF(UPPER(H884)="Y",ROUND(D884,0),J884))</f>
        <v/>
      </c>
      <c r="L884" s="19" t="str">
        <f aca="false">IF($A884="","",IF(UPPER(G884)="N",0,J884))</f>
        <v/>
      </c>
      <c r="M884" s="19" t="str">
        <f aca="false">IF($A884="","",J884)</f>
        <v/>
      </c>
      <c r="N884" s="19" t="str">
        <f aca="false">IF($A884="","",ROUND(K884*EERate,0))</f>
        <v/>
      </c>
      <c r="O884" s="19" t="str">
        <f aca="false">IF($A884="","",ROUND(L884*EPSRate,0))</f>
        <v/>
      </c>
      <c r="P884" s="19" t="str">
        <f aca="false">IF($A884="","",N884-O884)</f>
        <v/>
      </c>
      <c r="Q884" s="11" t="str">
        <f aca="false">IF($A884="","",IF(LEN(TEXT($A884,"0"))&lt;&gt;12,"UAN not 12 digits",IF(TRIM(B884)="","Name missing",IF(N(E884)&gt;DIM,"NCP &gt; days in month",IF(AND(UPPER(G884)&lt;&gt;"Y",UPPER(G884)&lt;&gt;"N"),"EPS flag must be Y/N",IF(AND(UPPER(H884)&lt;&gt;"Y",UPPER(H884)&lt;&gt;"N"),"Full-wage flag must be Y/N",IF(K884&gt;ROUND(C884,0),"EPF wages &gt; Gross","OK")))))))</f>
        <v/>
      </c>
      <c r="R884" s="11" t="str">
        <f aca="false">IF($A884="","",TEXT($A884,"0")&amp;"#~#"&amp;UPPER(TRIM(B884))&amp;"#~#"&amp;ROUND(C884,0)&amp;"#~#"&amp;K884&amp;"#~#"&amp;L884&amp;"#~#"&amp;M884&amp;"#~#"&amp;N884&amp;"#~#"&amp;O884&amp;"#~#"&amp;P884&amp;"#~#"&amp;N(E884)&amp;"#~#"&amp;N(F884))</f>
        <v/>
      </c>
    </row>
    <row r="885" customFormat="false" ht="15" hidden="false" customHeight="false" outlineLevel="0" collapsed="false">
      <c r="A885" s="17"/>
      <c r="C885" s="18"/>
      <c r="D885" s="18"/>
      <c r="J885" s="19" t="str">
        <f aca="false">IF($A885="","",ROUND(MIN(D885,OldCeil)*DaysOld/DIM+MIN(D885,NewCeil)*DaysNew/DIM,0))</f>
        <v/>
      </c>
      <c r="K885" s="19" t="str">
        <f aca="false">IF($A885="","",IF(UPPER(H885)="Y",ROUND(D885,0),J885))</f>
        <v/>
      </c>
      <c r="L885" s="19" t="str">
        <f aca="false">IF($A885="","",IF(UPPER(G885)="N",0,J885))</f>
        <v/>
      </c>
      <c r="M885" s="19" t="str">
        <f aca="false">IF($A885="","",J885)</f>
        <v/>
      </c>
      <c r="N885" s="19" t="str">
        <f aca="false">IF($A885="","",ROUND(K885*EERate,0))</f>
        <v/>
      </c>
      <c r="O885" s="19" t="str">
        <f aca="false">IF($A885="","",ROUND(L885*EPSRate,0))</f>
        <v/>
      </c>
      <c r="P885" s="19" t="str">
        <f aca="false">IF($A885="","",N885-O885)</f>
        <v/>
      </c>
      <c r="Q885" s="11" t="str">
        <f aca="false">IF($A885="","",IF(LEN(TEXT($A885,"0"))&lt;&gt;12,"UAN not 12 digits",IF(TRIM(B885)="","Name missing",IF(N(E885)&gt;DIM,"NCP &gt; days in month",IF(AND(UPPER(G885)&lt;&gt;"Y",UPPER(G885)&lt;&gt;"N"),"EPS flag must be Y/N",IF(AND(UPPER(H885)&lt;&gt;"Y",UPPER(H885)&lt;&gt;"N"),"Full-wage flag must be Y/N",IF(K885&gt;ROUND(C885,0),"EPF wages &gt; Gross","OK")))))))</f>
        <v/>
      </c>
      <c r="R885" s="11" t="str">
        <f aca="false">IF($A885="","",TEXT($A885,"0")&amp;"#~#"&amp;UPPER(TRIM(B885))&amp;"#~#"&amp;ROUND(C885,0)&amp;"#~#"&amp;K885&amp;"#~#"&amp;L885&amp;"#~#"&amp;M885&amp;"#~#"&amp;N885&amp;"#~#"&amp;O885&amp;"#~#"&amp;P885&amp;"#~#"&amp;N(E885)&amp;"#~#"&amp;N(F885))</f>
        <v/>
      </c>
    </row>
    <row r="886" customFormat="false" ht="15" hidden="false" customHeight="false" outlineLevel="0" collapsed="false">
      <c r="A886" s="17"/>
      <c r="C886" s="18"/>
      <c r="D886" s="18"/>
      <c r="J886" s="19" t="str">
        <f aca="false">IF($A886="","",ROUND(MIN(D886,OldCeil)*DaysOld/DIM+MIN(D886,NewCeil)*DaysNew/DIM,0))</f>
        <v/>
      </c>
      <c r="K886" s="19" t="str">
        <f aca="false">IF($A886="","",IF(UPPER(H886)="Y",ROUND(D886,0),J886))</f>
        <v/>
      </c>
      <c r="L886" s="19" t="str">
        <f aca="false">IF($A886="","",IF(UPPER(G886)="N",0,J886))</f>
        <v/>
      </c>
      <c r="M886" s="19" t="str">
        <f aca="false">IF($A886="","",J886)</f>
        <v/>
      </c>
      <c r="N886" s="19" t="str">
        <f aca="false">IF($A886="","",ROUND(K886*EERate,0))</f>
        <v/>
      </c>
      <c r="O886" s="19" t="str">
        <f aca="false">IF($A886="","",ROUND(L886*EPSRate,0))</f>
        <v/>
      </c>
      <c r="P886" s="19" t="str">
        <f aca="false">IF($A886="","",N886-O886)</f>
        <v/>
      </c>
      <c r="Q886" s="11" t="str">
        <f aca="false">IF($A886="","",IF(LEN(TEXT($A886,"0"))&lt;&gt;12,"UAN not 12 digits",IF(TRIM(B886)="","Name missing",IF(N(E886)&gt;DIM,"NCP &gt; days in month",IF(AND(UPPER(G886)&lt;&gt;"Y",UPPER(G886)&lt;&gt;"N"),"EPS flag must be Y/N",IF(AND(UPPER(H886)&lt;&gt;"Y",UPPER(H886)&lt;&gt;"N"),"Full-wage flag must be Y/N",IF(K886&gt;ROUND(C886,0),"EPF wages &gt; Gross","OK")))))))</f>
        <v/>
      </c>
      <c r="R886" s="11" t="str">
        <f aca="false">IF($A886="","",TEXT($A886,"0")&amp;"#~#"&amp;UPPER(TRIM(B886))&amp;"#~#"&amp;ROUND(C886,0)&amp;"#~#"&amp;K886&amp;"#~#"&amp;L886&amp;"#~#"&amp;M886&amp;"#~#"&amp;N886&amp;"#~#"&amp;O886&amp;"#~#"&amp;P886&amp;"#~#"&amp;N(E886)&amp;"#~#"&amp;N(F886))</f>
        <v/>
      </c>
    </row>
    <row r="887" customFormat="false" ht="15" hidden="false" customHeight="false" outlineLevel="0" collapsed="false">
      <c r="A887" s="17"/>
      <c r="C887" s="18"/>
      <c r="D887" s="18"/>
      <c r="J887" s="19" t="str">
        <f aca="false">IF($A887="","",ROUND(MIN(D887,OldCeil)*DaysOld/DIM+MIN(D887,NewCeil)*DaysNew/DIM,0))</f>
        <v/>
      </c>
      <c r="K887" s="19" t="str">
        <f aca="false">IF($A887="","",IF(UPPER(H887)="Y",ROUND(D887,0),J887))</f>
        <v/>
      </c>
      <c r="L887" s="19" t="str">
        <f aca="false">IF($A887="","",IF(UPPER(G887)="N",0,J887))</f>
        <v/>
      </c>
      <c r="M887" s="19" t="str">
        <f aca="false">IF($A887="","",J887)</f>
        <v/>
      </c>
      <c r="N887" s="19" t="str">
        <f aca="false">IF($A887="","",ROUND(K887*EERate,0))</f>
        <v/>
      </c>
      <c r="O887" s="19" t="str">
        <f aca="false">IF($A887="","",ROUND(L887*EPSRate,0))</f>
        <v/>
      </c>
      <c r="P887" s="19" t="str">
        <f aca="false">IF($A887="","",N887-O887)</f>
        <v/>
      </c>
      <c r="Q887" s="11" t="str">
        <f aca="false">IF($A887="","",IF(LEN(TEXT($A887,"0"))&lt;&gt;12,"UAN not 12 digits",IF(TRIM(B887)="","Name missing",IF(N(E887)&gt;DIM,"NCP &gt; days in month",IF(AND(UPPER(G887)&lt;&gt;"Y",UPPER(G887)&lt;&gt;"N"),"EPS flag must be Y/N",IF(AND(UPPER(H887)&lt;&gt;"Y",UPPER(H887)&lt;&gt;"N"),"Full-wage flag must be Y/N",IF(K887&gt;ROUND(C887,0),"EPF wages &gt; Gross","OK")))))))</f>
        <v/>
      </c>
      <c r="R887" s="11" t="str">
        <f aca="false">IF($A887="","",TEXT($A887,"0")&amp;"#~#"&amp;UPPER(TRIM(B887))&amp;"#~#"&amp;ROUND(C887,0)&amp;"#~#"&amp;K887&amp;"#~#"&amp;L887&amp;"#~#"&amp;M887&amp;"#~#"&amp;N887&amp;"#~#"&amp;O887&amp;"#~#"&amp;P887&amp;"#~#"&amp;N(E887)&amp;"#~#"&amp;N(F887))</f>
        <v/>
      </c>
    </row>
    <row r="888" customFormat="false" ht="15" hidden="false" customHeight="false" outlineLevel="0" collapsed="false">
      <c r="A888" s="17"/>
      <c r="C888" s="18"/>
      <c r="D888" s="18"/>
      <c r="J888" s="19" t="str">
        <f aca="false">IF($A888="","",ROUND(MIN(D888,OldCeil)*DaysOld/DIM+MIN(D888,NewCeil)*DaysNew/DIM,0))</f>
        <v/>
      </c>
      <c r="K888" s="19" t="str">
        <f aca="false">IF($A888="","",IF(UPPER(H888)="Y",ROUND(D888,0),J888))</f>
        <v/>
      </c>
      <c r="L888" s="19" t="str">
        <f aca="false">IF($A888="","",IF(UPPER(G888)="N",0,J888))</f>
        <v/>
      </c>
      <c r="M888" s="19" t="str">
        <f aca="false">IF($A888="","",J888)</f>
        <v/>
      </c>
      <c r="N888" s="19" t="str">
        <f aca="false">IF($A888="","",ROUND(K888*EERate,0))</f>
        <v/>
      </c>
      <c r="O888" s="19" t="str">
        <f aca="false">IF($A888="","",ROUND(L888*EPSRate,0))</f>
        <v/>
      </c>
      <c r="P888" s="19" t="str">
        <f aca="false">IF($A888="","",N888-O888)</f>
        <v/>
      </c>
      <c r="Q888" s="11" t="str">
        <f aca="false">IF($A888="","",IF(LEN(TEXT($A888,"0"))&lt;&gt;12,"UAN not 12 digits",IF(TRIM(B888)="","Name missing",IF(N(E888)&gt;DIM,"NCP &gt; days in month",IF(AND(UPPER(G888)&lt;&gt;"Y",UPPER(G888)&lt;&gt;"N"),"EPS flag must be Y/N",IF(AND(UPPER(H888)&lt;&gt;"Y",UPPER(H888)&lt;&gt;"N"),"Full-wage flag must be Y/N",IF(K888&gt;ROUND(C888,0),"EPF wages &gt; Gross","OK")))))))</f>
        <v/>
      </c>
      <c r="R888" s="11" t="str">
        <f aca="false">IF($A888="","",TEXT($A888,"0")&amp;"#~#"&amp;UPPER(TRIM(B888))&amp;"#~#"&amp;ROUND(C888,0)&amp;"#~#"&amp;K888&amp;"#~#"&amp;L888&amp;"#~#"&amp;M888&amp;"#~#"&amp;N888&amp;"#~#"&amp;O888&amp;"#~#"&amp;P888&amp;"#~#"&amp;N(E888)&amp;"#~#"&amp;N(F888))</f>
        <v/>
      </c>
    </row>
    <row r="889" customFormat="false" ht="15" hidden="false" customHeight="false" outlineLevel="0" collapsed="false">
      <c r="A889" s="17"/>
      <c r="C889" s="18"/>
      <c r="D889" s="18"/>
      <c r="J889" s="19" t="str">
        <f aca="false">IF($A889="","",ROUND(MIN(D889,OldCeil)*DaysOld/DIM+MIN(D889,NewCeil)*DaysNew/DIM,0))</f>
        <v/>
      </c>
      <c r="K889" s="19" t="str">
        <f aca="false">IF($A889="","",IF(UPPER(H889)="Y",ROUND(D889,0),J889))</f>
        <v/>
      </c>
      <c r="L889" s="19" t="str">
        <f aca="false">IF($A889="","",IF(UPPER(G889)="N",0,J889))</f>
        <v/>
      </c>
      <c r="M889" s="19" t="str">
        <f aca="false">IF($A889="","",J889)</f>
        <v/>
      </c>
      <c r="N889" s="19" t="str">
        <f aca="false">IF($A889="","",ROUND(K889*EERate,0))</f>
        <v/>
      </c>
      <c r="O889" s="19" t="str">
        <f aca="false">IF($A889="","",ROUND(L889*EPSRate,0))</f>
        <v/>
      </c>
      <c r="P889" s="19" t="str">
        <f aca="false">IF($A889="","",N889-O889)</f>
        <v/>
      </c>
      <c r="Q889" s="11" t="str">
        <f aca="false">IF($A889="","",IF(LEN(TEXT($A889,"0"))&lt;&gt;12,"UAN not 12 digits",IF(TRIM(B889)="","Name missing",IF(N(E889)&gt;DIM,"NCP &gt; days in month",IF(AND(UPPER(G889)&lt;&gt;"Y",UPPER(G889)&lt;&gt;"N"),"EPS flag must be Y/N",IF(AND(UPPER(H889)&lt;&gt;"Y",UPPER(H889)&lt;&gt;"N"),"Full-wage flag must be Y/N",IF(K889&gt;ROUND(C889,0),"EPF wages &gt; Gross","OK")))))))</f>
        <v/>
      </c>
      <c r="R889" s="11" t="str">
        <f aca="false">IF($A889="","",TEXT($A889,"0")&amp;"#~#"&amp;UPPER(TRIM(B889))&amp;"#~#"&amp;ROUND(C889,0)&amp;"#~#"&amp;K889&amp;"#~#"&amp;L889&amp;"#~#"&amp;M889&amp;"#~#"&amp;N889&amp;"#~#"&amp;O889&amp;"#~#"&amp;P889&amp;"#~#"&amp;N(E889)&amp;"#~#"&amp;N(F889))</f>
        <v/>
      </c>
    </row>
    <row r="890" customFormat="false" ht="15" hidden="false" customHeight="false" outlineLevel="0" collapsed="false">
      <c r="A890" s="17"/>
      <c r="C890" s="18"/>
      <c r="D890" s="18"/>
      <c r="J890" s="19" t="str">
        <f aca="false">IF($A890="","",ROUND(MIN(D890,OldCeil)*DaysOld/DIM+MIN(D890,NewCeil)*DaysNew/DIM,0))</f>
        <v/>
      </c>
      <c r="K890" s="19" t="str">
        <f aca="false">IF($A890="","",IF(UPPER(H890)="Y",ROUND(D890,0),J890))</f>
        <v/>
      </c>
      <c r="L890" s="19" t="str">
        <f aca="false">IF($A890="","",IF(UPPER(G890)="N",0,J890))</f>
        <v/>
      </c>
      <c r="M890" s="19" t="str">
        <f aca="false">IF($A890="","",J890)</f>
        <v/>
      </c>
      <c r="N890" s="19" t="str">
        <f aca="false">IF($A890="","",ROUND(K890*EERate,0))</f>
        <v/>
      </c>
      <c r="O890" s="19" t="str">
        <f aca="false">IF($A890="","",ROUND(L890*EPSRate,0))</f>
        <v/>
      </c>
      <c r="P890" s="19" t="str">
        <f aca="false">IF($A890="","",N890-O890)</f>
        <v/>
      </c>
      <c r="Q890" s="11" t="str">
        <f aca="false">IF($A890="","",IF(LEN(TEXT($A890,"0"))&lt;&gt;12,"UAN not 12 digits",IF(TRIM(B890)="","Name missing",IF(N(E890)&gt;DIM,"NCP &gt; days in month",IF(AND(UPPER(G890)&lt;&gt;"Y",UPPER(G890)&lt;&gt;"N"),"EPS flag must be Y/N",IF(AND(UPPER(H890)&lt;&gt;"Y",UPPER(H890)&lt;&gt;"N"),"Full-wage flag must be Y/N",IF(K890&gt;ROUND(C890,0),"EPF wages &gt; Gross","OK")))))))</f>
        <v/>
      </c>
      <c r="R890" s="11" t="str">
        <f aca="false">IF($A890="","",TEXT($A890,"0")&amp;"#~#"&amp;UPPER(TRIM(B890))&amp;"#~#"&amp;ROUND(C890,0)&amp;"#~#"&amp;K890&amp;"#~#"&amp;L890&amp;"#~#"&amp;M890&amp;"#~#"&amp;N890&amp;"#~#"&amp;O890&amp;"#~#"&amp;P890&amp;"#~#"&amp;N(E890)&amp;"#~#"&amp;N(F890))</f>
        <v/>
      </c>
    </row>
    <row r="891" customFormat="false" ht="15" hidden="false" customHeight="false" outlineLevel="0" collapsed="false">
      <c r="A891" s="17"/>
      <c r="C891" s="18"/>
      <c r="D891" s="18"/>
      <c r="J891" s="19" t="str">
        <f aca="false">IF($A891="","",ROUND(MIN(D891,OldCeil)*DaysOld/DIM+MIN(D891,NewCeil)*DaysNew/DIM,0))</f>
        <v/>
      </c>
      <c r="K891" s="19" t="str">
        <f aca="false">IF($A891="","",IF(UPPER(H891)="Y",ROUND(D891,0),J891))</f>
        <v/>
      </c>
      <c r="L891" s="19" t="str">
        <f aca="false">IF($A891="","",IF(UPPER(G891)="N",0,J891))</f>
        <v/>
      </c>
      <c r="M891" s="19" t="str">
        <f aca="false">IF($A891="","",J891)</f>
        <v/>
      </c>
      <c r="N891" s="19" t="str">
        <f aca="false">IF($A891="","",ROUND(K891*EERate,0))</f>
        <v/>
      </c>
      <c r="O891" s="19" t="str">
        <f aca="false">IF($A891="","",ROUND(L891*EPSRate,0))</f>
        <v/>
      </c>
      <c r="P891" s="19" t="str">
        <f aca="false">IF($A891="","",N891-O891)</f>
        <v/>
      </c>
      <c r="Q891" s="11" t="str">
        <f aca="false">IF($A891="","",IF(LEN(TEXT($A891,"0"))&lt;&gt;12,"UAN not 12 digits",IF(TRIM(B891)="","Name missing",IF(N(E891)&gt;DIM,"NCP &gt; days in month",IF(AND(UPPER(G891)&lt;&gt;"Y",UPPER(G891)&lt;&gt;"N"),"EPS flag must be Y/N",IF(AND(UPPER(H891)&lt;&gt;"Y",UPPER(H891)&lt;&gt;"N"),"Full-wage flag must be Y/N",IF(K891&gt;ROUND(C891,0),"EPF wages &gt; Gross","OK")))))))</f>
        <v/>
      </c>
      <c r="R891" s="11" t="str">
        <f aca="false">IF($A891="","",TEXT($A891,"0")&amp;"#~#"&amp;UPPER(TRIM(B891))&amp;"#~#"&amp;ROUND(C891,0)&amp;"#~#"&amp;K891&amp;"#~#"&amp;L891&amp;"#~#"&amp;M891&amp;"#~#"&amp;N891&amp;"#~#"&amp;O891&amp;"#~#"&amp;P891&amp;"#~#"&amp;N(E891)&amp;"#~#"&amp;N(F891))</f>
        <v/>
      </c>
    </row>
    <row r="892" customFormat="false" ht="15" hidden="false" customHeight="false" outlineLevel="0" collapsed="false">
      <c r="A892" s="17"/>
      <c r="C892" s="18"/>
      <c r="D892" s="18"/>
      <c r="J892" s="19" t="str">
        <f aca="false">IF($A892="","",ROUND(MIN(D892,OldCeil)*DaysOld/DIM+MIN(D892,NewCeil)*DaysNew/DIM,0))</f>
        <v/>
      </c>
      <c r="K892" s="19" t="str">
        <f aca="false">IF($A892="","",IF(UPPER(H892)="Y",ROUND(D892,0),J892))</f>
        <v/>
      </c>
      <c r="L892" s="19" t="str">
        <f aca="false">IF($A892="","",IF(UPPER(G892)="N",0,J892))</f>
        <v/>
      </c>
      <c r="M892" s="19" t="str">
        <f aca="false">IF($A892="","",J892)</f>
        <v/>
      </c>
      <c r="N892" s="19" t="str">
        <f aca="false">IF($A892="","",ROUND(K892*EERate,0))</f>
        <v/>
      </c>
      <c r="O892" s="19" t="str">
        <f aca="false">IF($A892="","",ROUND(L892*EPSRate,0))</f>
        <v/>
      </c>
      <c r="P892" s="19" t="str">
        <f aca="false">IF($A892="","",N892-O892)</f>
        <v/>
      </c>
      <c r="Q892" s="11" t="str">
        <f aca="false">IF($A892="","",IF(LEN(TEXT($A892,"0"))&lt;&gt;12,"UAN not 12 digits",IF(TRIM(B892)="","Name missing",IF(N(E892)&gt;DIM,"NCP &gt; days in month",IF(AND(UPPER(G892)&lt;&gt;"Y",UPPER(G892)&lt;&gt;"N"),"EPS flag must be Y/N",IF(AND(UPPER(H892)&lt;&gt;"Y",UPPER(H892)&lt;&gt;"N"),"Full-wage flag must be Y/N",IF(K892&gt;ROUND(C892,0),"EPF wages &gt; Gross","OK")))))))</f>
        <v/>
      </c>
      <c r="R892" s="11" t="str">
        <f aca="false">IF($A892="","",TEXT($A892,"0")&amp;"#~#"&amp;UPPER(TRIM(B892))&amp;"#~#"&amp;ROUND(C892,0)&amp;"#~#"&amp;K892&amp;"#~#"&amp;L892&amp;"#~#"&amp;M892&amp;"#~#"&amp;N892&amp;"#~#"&amp;O892&amp;"#~#"&amp;P892&amp;"#~#"&amp;N(E892)&amp;"#~#"&amp;N(F892))</f>
        <v/>
      </c>
    </row>
    <row r="893" customFormat="false" ht="15" hidden="false" customHeight="false" outlineLevel="0" collapsed="false">
      <c r="A893" s="17"/>
      <c r="C893" s="18"/>
      <c r="D893" s="18"/>
      <c r="J893" s="19" t="str">
        <f aca="false">IF($A893="","",ROUND(MIN(D893,OldCeil)*DaysOld/DIM+MIN(D893,NewCeil)*DaysNew/DIM,0))</f>
        <v/>
      </c>
      <c r="K893" s="19" t="str">
        <f aca="false">IF($A893="","",IF(UPPER(H893)="Y",ROUND(D893,0),J893))</f>
        <v/>
      </c>
      <c r="L893" s="19" t="str">
        <f aca="false">IF($A893="","",IF(UPPER(G893)="N",0,J893))</f>
        <v/>
      </c>
      <c r="M893" s="19" t="str">
        <f aca="false">IF($A893="","",J893)</f>
        <v/>
      </c>
      <c r="N893" s="19" t="str">
        <f aca="false">IF($A893="","",ROUND(K893*EERate,0))</f>
        <v/>
      </c>
      <c r="O893" s="19" t="str">
        <f aca="false">IF($A893="","",ROUND(L893*EPSRate,0))</f>
        <v/>
      </c>
      <c r="P893" s="19" t="str">
        <f aca="false">IF($A893="","",N893-O893)</f>
        <v/>
      </c>
      <c r="Q893" s="11" t="str">
        <f aca="false">IF($A893="","",IF(LEN(TEXT($A893,"0"))&lt;&gt;12,"UAN not 12 digits",IF(TRIM(B893)="","Name missing",IF(N(E893)&gt;DIM,"NCP &gt; days in month",IF(AND(UPPER(G893)&lt;&gt;"Y",UPPER(G893)&lt;&gt;"N"),"EPS flag must be Y/N",IF(AND(UPPER(H893)&lt;&gt;"Y",UPPER(H893)&lt;&gt;"N"),"Full-wage flag must be Y/N",IF(K893&gt;ROUND(C893,0),"EPF wages &gt; Gross","OK")))))))</f>
        <v/>
      </c>
      <c r="R893" s="11" t="str">
        <f aca="false">IF($A893="","",TEXT($A893,"0")&amp;"#~#"&amp;UPPER(TRIM(B893))&amp;"#~#"&amp;ROUND(C893,0)&amp;"#~#"&amp;K893&amp;"#~#"&amp;L893&amp;"#~#"&amp;M893&amp;"#~#"&amp;N893&amp;"#~#"&amp;O893&amp;"#~#"&amp;P893&amp;"#~#"&amp;N(E893)&amp;"#~#"&amp;N(F893))</f>
        <v/>
      </c>
    </row>
    <row r="894" customFormat="false" ht="15" hidden="false" customHeight="false" outlineLevel="0" collapsed="false">
      <c r="A894" s="17"/>
      <c r="C894" s="18"/>
      <c r="D894" s="18"/>
      <c r="J894" s="19" t="str">
        <f aca="false">IF($A894="","",ROUND(MIN(D894,OldCeil)*DaysOld/DIM+MIN(D894,NewCeil)*DaysNew/DIM,0))</f>
        <v/>
      </c>
      <c r="K894" s="19" t="str">
        <f aca="false">IF($A894="","",IF(UPPER(H894)="Y",ROUND(D894,0),J894))</f>
        <v/>
      </c>
      <c r="L894" s="19" t="str">
        <f aca="false">IF($A894="","",IF(UPPER(G894)="N",0,J894))</f>
        <v/>
      </c>
      <c r="M894" s="19" t="str">
        <f aca="false">IF($A894="","",J894)</f>
        <v/>
      </c>
      <c r="N894" s="19" t="str">
        <f aca="false">IF($A894="","",ROUND(K894*EERate,0))</f>
        <v/>
      </c>
      <c r="O894" s="19" t="str">
        <f aca="false">IF($A894="","",ROUND(L894*EPSRate,0))</f>
        <v/>
      </c>
      <c r="P894" s="19" t="str">
        <f aca="false">IF($A894="","",N894-O894)</f>
        <v/>
      </c>
      <c r="Q894" s="11" t="str">
        <f aca="false">IF($A894="","",IF(LEN(TEXT($A894,"0"))&lt;&gt;12,"UAN not 12 digits",IF(TRIM(B894)="","Name missing",IF(N(E894)&gt;DIM,"NCP &gt; days in month",IF(AND(UPPER(G894)&lt;&gt;"Y",UPPER(G894)&lt;&gt;"N"),"EPS flag must be Y/N",IF(AND(UPPER(H894)&lt;&gt;"Y",UPPER(H894)&lt;&gt;"N"),"Full-wage flag must be Y/N",IF(K894&gt;ROUND(C894,0),"EPF wages &gt; Gross","OK")))))))</f>
        <v/>
      </c>
      <c r="R894" s="11" t="str">
        <f aca="false">IF($A894="","",TEXT($A894,"0")&amp;"#~#"&amp;UPPER(TRIM(B894))&amp;"#~#"&amp;ROUND(C894,0)&amp;"#~#"&amp;K894&amp;"#~#"&amp;L894&amp;"#~#"&amp;M894&amp;"#~#"&amp;N894&amp;"#~#"&amp;O894&amp;"#~#"&amp;P894&amp;"#~#"&amp;N(E894)&amp;"#~#"&amp;N(F894))</f>
        <v/>
      </c>
    </row>
    <row r="895" customFormat="false" ht="15" hidden="false" customHeight="false" outlineLevel="0" collapsed="false">
      <c r="A895" s="17"/>
      <c r="C895" s="18"/>
      <c r="D895" s="18"/>
      <c r="J895" s="19" t="str">
        <f aca="false">IF($A895="","",ROUND(MIN(D895,OldCeil)*DaysOld/DIM+MIN(D895,NewCeil)*DaysNew/DIM,0))</f>
        <v/>
      </c>
      <c r="K895" s="19" t="str">
        <f aca="false">IF($A895="","",IF(UPPER(H895)="Y",ROUND(D895,0),J895))</f>
        <v/>
      </c>
      <c r="L895" s="19" t="str">
        <f aca="false">IF($A895="","",IF(UPPER(G895)="N",0,J895))</f>
        <v/>
      </c>
      <c r="M895" s="19" t="str">
        <f aca="false">IF($A895="","",J895)</f>
        <v/>
      </c>
      <c r="N895" s="19" t="str">
        <f aca="false">IF($A895="","",ROUND(K895*EERate,0))</f>
        <v/>
      </c>
      <c r="O895" s="19" t="str">
        <f aca="false">IF($A895="","",ROUND(L895*EPSRate,0))</f>
        <v/>
      </c>
      <c r="P895" s="19" t="str">
        <f aca="false">IF($A895="","",N895-O895)</f>
        <v/>
      </c>
      <c r="Q895" s="11" t="str">
        <f aca="false">IF($A895="","",IF(LEN(TEXT($A895,"0"))&lt;&gt;12,"UAN not 12 digits",IF(TRIM(B895)="","Name missing",IF(N(E895)&gt;DIM,"NCP &gt; days in month",IF(AND(UPPER(G895)&lt;&gt;"Y",UPPER(G895)&lt;&gt;"N"),"EPS flag must be Y/N",IF(AND(UPPER(H895)&lt;&gt;"Y",UPPER(H895)&lt;&gt;"N"),"Full-wage flag must be Y/N",IF(K895&gt;ROUND(C895,0),"EPF wages &gt; Gross","OK")))))))</f>
        <v/>
      </c>
      <c r="R895" s="11" t="str">
        <f aca="false">IF($A895="","",TEXT($A895,"0")&amp;"#~#"&amp;UPPER(TRIM(B895))&amp;"#~#"&amp;ROUND(C895,0)&amp;"#~#"&amp;K895&amp;"#~#"&amp;L895&amp;"#~#"&amp;M895&amp;"#~#"&amp;N895&amp;"#~#"&amp;O895&amp;"#~#"&amp;P895&amp;"#~#"&amp;N(E895)&amp;"#~#"&amp;N(F895))</f>
        <v/>
      </c>
    </row>
    <row r="896" customFormat="false" ht="15" hidden="false" customHeight="false" outlineLevel="0" collapsed="false">
      <c r="A896" s="17"/>
      <c r="C896" s="18"/>
      <c r="D896" s="18"/>
      <c r="J896" s="19" t="str">
        <f aca="false">IF($A896="","",ROUND(MIN(D896,OldCeil)*DaysOld/DIM+MIN(D896,NewCeil)*DaysNew/DIM,0))</f>
        <v/>
      </c>
      <c r="K896" s="19" t="str">
        <f aca="false">IF($A896="","",IF(UPPER(H896)="Y",ROUND(D896,0),J896))</f>
        <v/>
      </c>
      <c r="L896" s="19" t="str">
        <f aca="false">IF($A896="","",IF(UPPER(G896)="N",0,J896))</f>
        <v/>
      </c>
      <c r="M896" s="19" t="str">
        <f aca="false">IF($A896="","",J896)</f>
        <v/>
      </c>
      <c r="N896" s="19" t="str">
        <f aca="false">IF($A896="","",ROUND(K896*EERate,0))</f>
        <v/>
      </c>
      <c r="O896" s="19" t="str">
        <f aca="false">IF($A896="","",ROUND(L896*EPSRate,0))</f>
        <v/>
      </c>
      <c r="P896" s="19" t="str">
        <f aca="false">IF($A896="","",N896-O896)</f>
        <v/>
      </c>
      <c r="Q896" s="11" t="str">
        <f aca="false">IF($A896="","",IF(LEN(TEXT($A896,"0"))&lt;&gt;12,"UAN not 12 digits",IF(TRIM(B896)="","Name missing",IF(N(E896)&gt;DIM,"NCP &gt; days in month",IF(AND(UPPER(G896)&lt;&gt;"Y",UPPER(G896)&lt;&gt;"N"),"EPS flag must be Y/N",IF(AND(UPPER(H896)&lt;&gt;"Y",UPPER(H896)&lt;&gt;"N"),"Full-wage flag must be Y/N",IF(K896&gt;ROUND(C896,0),"EPF wages &gt; Gross","OK")))))))</f>
        <v/>
      </c>
      <c r="R896" s="11" t="str">
        <f aca="false">IF($A896="","",TEXT($A896,"0")&amp;"#~#"&amp;UPPER(TRIM(B896))&amp;"#~#"&amp;ROUND(C896,0)&amp;"#~#"&amp;K896&amp;"#~#"&amp;L896&amp;"#~#"&amp;M896&amp;"#~#"&amp;N896&amp;"#~#"&amp;O896&amp;"#~#"&amp;P896&amp;"#~#"&amp;N(E896)&amp;"#~#"&amp;N(F896))</f>
        <v/>
      </c>
    </row>
    <row r="897" customFormat="false" ht="15" hidden="false" customHeight="false" outlineLevel="0" collapsed="false">
      <c r="A897" s="17"/>
      <c r="C897" s="18"/>
      <c r="D897" s="18"/>
      <c r="J897" s="19" t="str">
        <f aca="false">IF($A897="","",ROUND(MIN(D897,OldCeil)*DaysOld/DIM+MIN(D897,NewCeil)*DaysNew/DIM,0))</f>
        <v/>
      </c>
      <c r="K897" s="19" t="str">
        <f aca="false">IF($A897="","",IF(UPPER(H897)="Y",ROUND(D897,0),J897))</f>
        <v/>
      </c>
      <c r="L897" s="19" t="str">
        <f aca="false">IF($A897="","",IF(UPPER(G897)="N",0,J897))</f>
        <v/>
      </c>
      <c r="M897" s="19" t="str">
        <f aca="false">IF($A897="","",J897)</f>
        <v/>
      </c>
      <c r="N897" s="19" t="str">
        <f aca="false">IF($A897="","",ROUND(K897*EERate,0))</f>
        <v/>
      </c>
      <c r="O897" s="19" t="str">
        <f aca="false">IF($A897="","",ROUND(L897*EPSRate,0))</f>
        <v/>
      </c>
      <c r="P897" s="19" t="str">
        <f aca="false">IF($A897="","",N897-O897)</f>
        <v/>
      </c>
      <c r="Q897" s="11" t="str">
        <f aca="false">IF($A897="","",IF(LEN(TEXT($A897,"0"))&lt;&gt;12,"UAN not 12 digits",IF(TRIM(B897)="","Name missing",IF(N(E897)&gt;DIM,"NCP &gt; days in month",IF(AND(UPPER(G897)&lt;&gt;"Y",UPPER(G897)&lt;&gt;"N"),"EPS flag must be Y/N",IF(AND(UPPER(H897)&lt;&gt;"Y",UPPER(H897)&lt;&gt;"N"),"Full-wage flag must be Y/N",IF(K897&gt;ROUND(C897,0),"EPF wages &gt; Gross","OK")))))))</f>
        <v/>
      </c>
      <c r="R897" s="11" t="str">
        <f aca="false">IF($A897="","",TEXT($A897,"0")&amp;"#~#"&amp;UPPER(TRIM(B897))&amp;"#~#"&amp;ROUND(C897,0)&amp;"#~#"&amp;K897&amp;"#~#"&amp;L897&amp;"#~#"&amp;M897&amp;"#~#"&amp;N897&amp;"#~#"&amp;O897&amp;"#~#"&amp;P897&amp;"#~#"&amp;N(E897)&amp;"#~#"&amp;N(F897))</f>
        <v/>
      </c>
    </row>
    <row r="898" customFormat="false" ht="15" hidden="false" customHeight="false" outlineLevel="0" collapsed="false">
      <c r="A898" s="17"/>
      <c r="C898" s="18"/>
      <c r="D898" s="18"/>
      <c r="J898" s="19" t="str">
        <f aca="false">IF($A898="","",ROUND(MIN(D898,OldCeil)*DaysOld/DIM+MIN(D898,NewCeil)*DaysNew/DIM,0))</f>
        <v/>
      </c>
      <c r="K898" s="19" t="str">
        <f aca="false">IF($A898="","",IF(UPPER(H898)="Y",ROUND(D898,0),J898))</f>
        <v/>
      </c>
      <c r="L898" s="19" t="str">
        <f aca="false">IF($A898="","",IF(UPPER(G898)="N",0,J898))</f>
        <v/>
      </c>
      <c r="M898" s="19" t="str">
        <f aca="false">IF($A898="","",J898)</f>
        <v/>
      </c>
      <c r="N898" s="19" t="str">
        <f aca="false">IF($A898="","",ROUND(K898*EERate,0))</f>
        <v/>
      </c>
      <c r="O898" s="19" t="str">
        <f aca="false">IF($A898="","",ROUND(L898*EPSRate,0))</f>
        <v/>
      </c>
      <c r="P898" s="19" t="str">
        <f aca="false">IF($A898="","",N898-O898)</f>
        <v/>
      </c>
      <c r="Q898" s="11" t="str">
        <f aca="false">IF($A898="","",IF(LEN(TEXT($A898,"0"))&lt;&gt;12,"UAN not 12 digits",IF(TRIM(B898)="","Name missing",IF(N(E898)&gt;DIM,"NCP &gt; days in month",IF(AND(UPPER(G898)&lt;&gt;"Y",UPPER(G898)&lt;&gt;"N"),"EPS flag must be Y/N",IF(AND(UPPER(H898)&lt;&gt;"Y",UPPER(H898)&lt;&gt;"N"),"Full-wage flag must be Y/N",IF(K898&gt;ROUND(C898,0),"EPF wages &gt; Gross","OK")))))))</f>
        <v/>
      </c>
      <c r="R898" s="11" t="str">
        <f aca="false">IF($A898="","",TEXT($A898,"0")&amp;"#~#"&amp;UPPER(TRIM(B898))&amp;"#~#"&amp;ROUND(C898,0)&amp;"#~#"&amp;K898&amp;"#~#"&amp;L898&amp;"#~#"&amp;M898&amp;"#~#"&amp;N898&amp;"#~#"&amp;O898&amp;"#~#"&amp;P898&amp;"#~#"&amp;N(E898)&amp;"#~#"&amp;N(F898))</f>
        <v/>
      </c>
    </row>
    <row r="899" customFormat="false" ht="15" hidden="false" customHeight="false" outlineLevel="0" collapsed="false">
      <c r="A899" s="17"/>
      <c r="C899" s="18"/>
      <c r="D899" s="18"/>
      <c r="J899" s="19" t="str">
        <f aca="false">IF($A899="","",ROUND(MIN(D899,OldCeil)*DaysOld/DIM+MIN(D899,NewCeil)*DaysNew/DIM,0))</f>
        <v/>
      </c>
      <c r="K899" s="19" t="str">
        <f aca="false">IF($A899="","",IF(UPPER(H899)="Y",ROUND(D899,0),J899))</f>
        <v/>
      </c>
      <c r="L899" s="19" t="str">
        <f aca="false">IF($A899="","",IF(UPPER(G899)="N",0,J899))</f>
        <v/>
      </c>
      <c r="M899" s="19" t="str">
        <f aca="false">IF($A899="","",J899)</f>
        <v/>
      </c>
      <c r="N899" s="19" t="str">
        <f aca="false">IF($A899="","",ROUND(K899*EERate,0))</f>
        <v/>
      </c>
      <c r="O899" s="19" t="str">
        <f aca="false">IF($A899="","",ROUND(L899*EPSRate,0))</f>
        <v/>
      </c>
      <c r="P899" s="19" t="str">
        <f aca="false">IF($A899="","",N899-O899)</f>
        <v/>
      </c>
      <c r="Q899" s="11" t="str">
        <f aca="false">IF($A899="","",IF(LEN(TEXT($A899,"0"))&lt;&gt;12,"UAN not 12 digits",IF(TRIM(B899)="","Name missing",IF(N(E899)&gt;DIM,"NCP &gt; days in month",IF(AND(UPPER(G899)&lt;&gt;"Y",UPPER(G899)&lt;&gt;"N"),"EPS flag must be Y/N",IF(AND(UPPER(H899)&lt;&gt;"Y",UPPER(H899)&lt;&gt;"N"),"Full-wage flag must be Y/N",IF(K899&gt;ROUND(C899,0),"EPF wages &gt; Gross","OK")))))))</f>
        <v/>
      </c>
      <c r="R899" s="11" t="str">
        <f aca="false">IF($A899="","",TEXT($A899,"0")&amp;"#~#"&amp;UPPER(TRIM(B899))&amp;"#~#"&amp;ROUND(C899,0)&amp;"#~#"&amp;K899&amp;"#~#"&amp;L899&amp;"#~#"&amp;M899&amp;"#~#"&amp;N899&amp;"#~#"&amp;O899&amp;"#~#"&amp;P899&amp;"#~#"&amp;N(E899)&amp;"#~#"&amp;N(F899))</f>
        <v/>
      </c>
    </row>
    <row r="900" customFormat="false" ht="15" hidden="false" customHeight="false" outlineLevel="0" collapsed="false">
      <c r="A900" s="17"/>
      <c r="C900" s="18"/>
      <c r="D900" s="18"/>
      <c r="J900" s="19" t="str">
        <f aca="false">IF($A900="","",ROUND(MIN(D900,OldCeil)*DaysOld/DIM+MIN(D900,NewCeil)*DaysNew/DIM,0))</f>
        <v/>
      </c>
      <c r="K900" s="19" t="str">
        <f aca="false">IF($A900="","",IF(UPPER(H900)="Y",ROUND(D900,0),J900))</f>
        <v/>
      </c>
      <c r="L900" s="19" t="str">
        <f aca="false">IF($A900="","",IF(UPPER(G900)="N",0,J900))</f>
        <v/>
      </c>
      <c r="M900" s="19" t="str">
        <f aca="false">IF($A900="","",J900)</f>
        <v/>
      </c>
      <c r="N900" s="19" t="str">
        <f aca="false">IF($A900="","",ROUND(K900*EERate,0))</f>
        <v/>
      </c>
      <c r="O900" s="19" t="str">
        <f aca="false">IF($A900="","",ROUND(L900*EPSRate,0))</f>
        <v/>
      </c>
      <c r="P900" s="19" t="str">
        <f aca="false">IF($A900="","",N900-O900)</f>
        <v/>
      </c>
      <c r="Q900" s="11" t="str">
        <f aca="false">IF($A900="","",IF(LEN(TEXT($A900,"0"))&lt;&gt;12,"UAN not 12 digits",IF(TRIM(B900)="","Name missing",IF(N(E900)&gt;DIM,"NCP &gt; days in month",IF(AND(UPPER(G900)&lt;&gt;"Y",UPPER(G900)&lt;&gt;"N"),"EPS flag must be Y/N",IF(AND(UPPER(H900)&lt;&gt;"Y",UPPER(H900)&lt;&gt;"N"),"Full-wage flag must be Y/N",IF(K900&gt;ROUND(C900,0),"EPF wages &gt; Gross","OK")))))))</f>
        <v/>
      </c>
      <c r="R900" s="11" t="str">
        <f aca="false">IF($A900="","",TEXT($A900,"0")&amp;"#~#"&amp;UPPER(TRIM(B900))&amp;"#~#"&amp;ROUND(C900,0)&amp;"#~#"&amp;K900&amp;"#~#"&amp;L900&amp;"#~#"&amp;M900&amp;"#~#"&amp;N900&amp;"#~#"&amp;O900&amp;"#~#"&amp;P900&amp;"#~#"&amp;N(E900)&amp;"#~#"&amp;N(F900))</f>
        <v/>
      </c>
    </row>
    <row r="901" customFormat="false" ht="15" hidden="false" customHeight="false" outlineLevel="0" collapsed="false">
      <c r="A901" s="17"/>
      <c r="C901" s="18"/>
      <c r="D901" s="18"/>
      <c r="J901" s="19" t="str">
        <f aca="false">IF($A901="","",ROUND(MIN(D901,OldCeil)*DaysOld/DIM+MIN(D901,NewCeil)*DaysNew/DIM,0))</f>
        <v/>
      </c>
      <c r="K901" s="19" t="str">
        <f aca="false">IF($A901="","",IF(UPPER(H901)="Y",ROUND(D901,0),J901))</f>
        <v/>
      </c>
      <c r="L901" s="19" t="str">
        <f aca="false">IF($A901="","",IF(UPPER(G901)="N",0,J901))</f>
        <v/>
      </c>
      <c r="M901" s="19" t="str">
        <f aca="false">IF($A901="","",J901)</f>
        <v/>
      </c>
      <c r="N901" s="19" t="str">
        <f aca="false">IF($A901="","",ROUND(K901*EERate,0))</f>
        <v/>
      </c>
      <c r="O901" s="19" t="str">
        <f aca="false">IF($A901="","",ROUND(L901*EPSRate,0))</f>
        <v/>
      </c>
      <c r="P901" s="19" t="str">
        <f aca="false">IF($A901="","",N901-O901)</f>
        <v/>
      </c>
      <c r="Q901" s="11" t="str">
        <f aca="false">IF($A901="","",IF(LEN(TEXT($A901,"0"))&lt;&gt;12,"UAN not 12 digits",IF(TRIM(B901)="","Name missing",IF(N(E901)&gt;DIM,"NCP &gt; days in month",IF(AND(UPPER(G901)&lt;&gt;"Y",UPPER(G901)&lt;&gt;"N"),"EPS flag must be Y/N",IF(AND(UPPER(H901)&lt;&gt;"Y",UPPER(H901)&lt;&gt;"N"),"Full-wage flag must be Y/N",IF(K901&gt;ROUND(C901,0),"EPF wages &gt; Gross","OK")))))))</f>
        <v/>
      </c>
      <c r="R901" s="11" t="str">
        <f aca="false">IF($A901="","",TEXT($A901,"0")&amp;"#~#"&amp;UPPER(TRIM(B901))&amp;"#~#"&amp;ROUND(C901,0)&amp;"#~#"&amp;K901&amp;"#~#"&amp;L901&amp;"#~#"&amp;M901&amp;"#~#"&amp;N901&amp;"#~#"&amp;O901&amp;"#~#"&amp;P901&amp;"#~#"&amp;N(E901)&amp;"#~#"&amp;N(F901))</f>
        <v/>
      </c>
    </row>
    <row r="902" customFormat="false" ht="15" hidden="false" customHeight="false" outlineLevel="0" collapsed="false">
      <c r="A902" s="17"/>
      <c r="C902" s="18"/>
      <c r="D902" s="18"/>
      <c r="J902" s="19" t="str">
        <f aca="false">IF($A902="","",ROUND(MIN(D902,OldCeil)*DaysOld/DIM+MIN(D902,NewCeil)*DaysNew/DIM,0))</f>
        <v/>
      </c>
      <c r="K902" s="19" t="str">
        <f aca="false">IF($A902="","",IF(UPPER(H902)="Y",ROUND(D902,0),J902))</f>
        <v/>
      </c>
      <c r="L902" s="19" t="str">
        <f aca="false">IF($A902="","",IF(UPPER(G902)="N",0,J902))</f>
        <v/>
      </c>
      <c r="M902" s="19" t="str">
        <f aca="false">IF($A902="","",J902)</f>
        <v/>
      </c>
      <c r="N902" s="19" t="str">
        <f aca="false">IF($A902="","",ROUND(K902*EERate,0))</f>
        <v/>
      </c>
      <c r="O902" s="19" t="str">
        <f aca="false">IF($A902="","",ROUND(L902*EPSRate,0))</f>
        <v/>
      </c>
      <c r="P902" s="19" t="str">
        <f aca="false">IF($A902="","",N902-O902)</f>
        <v/>
      </c>
      <c r="Q902" s="11" t="str">
        <f aca="false">IF($A902="","",IF(LEN(TEXT($A902,"0"))&lt;&gt;12,"UAN not 12 digits",IF(TRIM(B902)="","Name missing",IF(N(E902)&gt;DIM,"NCP &gt; days in month",IF(AND(UPPER(G902)&lt;&gt;"Y",UPPER(G902)&lt;&gt;"N"),"EPS flag must be Y/N",IF(AND(UPPER(H902)&lt;&gt;"Y",UPPER(H902)&lt;&gt;"N"),"Full-wage flag must be Y/N",IF(K902&gt;ROUND(C902,0),"EPF wages &gt; Gross","OK")))))))</f>
        <v/>
      </c>
      <c r="R902" s="11" t="str">
        <f aca="false">IF($A902="","",TEXT($A902,"0")&amp;"#~#"&amp;UPPER(TRIM(B902))&amp;"#~#"&amp;ROUND(C902,0)&amp;"#~#"&amp;K902&amp;"#~#"&amp;L902&amp;"#~#"&amp;M902&amp;"#~#"&amp;N902&amp;"#~#"&amp;O902&amp;"#~#"&amp;P902&amp;"#~#"&amp;N(E902)&amp;"#~#"&amp;N(F902))</f>
        <v/>
      </c>
    </row>
    <row r="903" customFormat="false" ht="15" hidden="false" customHeight="false" outlineLevel="0" collapsed="false">
      <c r="A903" s="17"/>
      <c r="C903" s="18"/>
      <c r="D903" s="18"/>
      <c r="J903" s="19" t="str">
        <f aca="false">IF($A903="","",ROUND(MIN(D903,OldCeil)*DaysOld/DIM+MIN(D903,NewCeil)*DaysNew/DIM,0))</f>
        <v/>
      </c>
      <c r="K903" s="19" t="str">
        <f aca="false">IF($A903="","",IF(UPPER(H903)="Y",ROUND(D903,0),J903))</f>
        <v/>
      </c>
      <c r="L903" s="19" t="str">
        <f aca="false">IF($A903="","",IF(UPPER(G903)="N",0,J903))</f>
        <v/>
      </c>
      <c r="M903" s="19" t="str">
        <f aca="false">IF($A903="","",J903)</f>
        <v/>
      </c>
      <c r="N903" s="19" t="str">
        <f aca="false">IF($A903="","",ROUND(K903*EERate,0))</f>
        <v/>
      </c>
      <c r="O903" s="19" t="str">
        <f aca="false">IF($A903="","",ROUND(L903*EPSRate,0))</f>
        <v/>
      </c>
      <c r="P903" s="19" t="str">
        <f aca="false">IF($A903="","",N903-O903)</f>
        <v/>
      </c>
      <c r="Q903" s="11" t="str">
        <f aca="false">IF($A903="","",IF(LEN(TEXT($A903,"0"))&lt;&gt;12,"UAN not 12 digits",IF(TRIM(B903)="","Name missing",IF(N(E903)&gt;DIM,"NCP &gt; days in month",IF(AND(UPPER(G903)&lt;&gt;"Y",UPPER(G903)&lt;&gt;"N"),"EPS flag must be Y/N",IF(AND(UPPER(H903)&lt;&gt;"Y",UPPER(H903)&lt;&gt;"N"),"Full-wage flag must be Y/N",IF(K903&gt;ROUND(C903,0),"EPF wages &gt; Gross","OK")))))))</f>
        <v/>
      </c>
      <c r="R903" s="11" t="str">
        <f aca="false">IF($A903="","",TEXT($A903,"0")&amp;"#~#"&amp;UPPER(TRIM(B903))&amp;"#~#"&amp;ROUND(C903,0)&amp;"#~#"&amp;K903&amp;"#~#"&amp;L903&amp;"#~#"&amp;M903&amp;"#~#"&amp;N903&amp;"#~#"&amp;O903&amp;"#~#"&amp;P903&amp;"#~#"&amp;N(E903)&amp;"#~#"&amp;N(F903))</f>
        <v/>
      </c>
    </row>
    <row r="904" customFormat="false" ht="15" hidden="false" customHeight="false" outlineLevel="0" collapsed="false">
      <c r="A904" s="17"/>
      <c r="C904" s="18"/>
      <c r="D904" s="18"/>
      <c r="J904" s="19" t="str">
        <f aca="false">IF($A904="","",ROUND(MIN(D904,OldCeil)*DaysOld/DIM+MIN(D904,NewCeil)*DaysNew/DIM,0))</f>
        <v/>
      </c>
      <c r="K904" s="19" t="str">
        <f aca="false">IF($A904="","",IF(UPPER(H904)="Y",ROUND(D904,0),J904))</f>
        <v/>
      </c>
      <c r="L904" s="19" t="str">
        <f aca="false">IF($A904="","",IF(UPPER(G904)="N",0,J904))</f>
        <v/>
      </c>
      <c r="M904" s="19" t="str">
        <f aca="false">IF($A904="","",J904)</f>
        <v/>
      </c>
      <c r="N904" s="19" t="str">
        <f aca="false">IF($A904="","",ROUND(K904*EERate,0))</f>
        <v/>
      </c>
      <c r="O904" s="19" t="str">
        <f aca="false">IF($A904="","",ROUND(L904*EPSRate,0))</f>
        <v/>
      </c>
      <c r="P904" s="19" t="str">
        <f aca="false">IF($A904="","",N904-O904)</f>
        <v/>
      </c>
      <c r="Q904" s="11" t="str">
        <f aca="false">IF($A904="","",IF(LEN(TEXT($A904,"0"))&lt;&gt;12,"UAN not 12 digits",IF(TRIM(B904)="","Name missing",IF(N(E904)&gt;DIM,"NCP &gt; days in month",IF(AND(UPPER(G904)&lt;&gt;"Y",UPPER(G904)&lt;&gt;"N"),"EPS flag must be Y/N",IF(AND(UPPER(H904)&lt;&gt;"Y",UPPER(H904)&lt;&gt;"N"),"Full-wage flag must be Y/N",IF(K904&gt;ROUND(C904,0),"EPF wages &gt; Gross","OK")))))))</f>
        <v/>
      </c>
      <c r="R904" s="11" t="str">
        <f aca="false">IF($A904="","",TEXT($A904,"0")&amp;"#~#"&amp;UPPER(TRIM(B904))&amp;"#~#"&amp;ROUND(C904,0)&amp;"#~#"&amp;K904&amp;"#~#"&amp;L904&amp;"#~#"&amp;M904&amp;"#~#"&amp;N904&amp;"#~#"&amp;O904&amp;"#~#"&amp;P904&amp;"#~#"&amp;N(E904)&amp;"#~#"&amp;N(F904))</f>
        <v/>
      </c>
    </row>
    <row r="905" customFormat="false" ht="15" hidden="false" customHeight="false" outlineLevel="0" collapsed="false">
      <c r="A905" s="17"/>
      <c r="C905" s="18"/>
      <c r="D905" s="18"/>
      <c r="J905" s="19" t="str">
        <f aca="false">IF($A905="","",ROUND(MIN(D905,OldCeil)*DaysOld/DIM+MIN(D905,NewCeil)*DaysNew/DIM,0))</f>
        <v/>
      </c>
      <c r="K905" s="19" t="str">
        <f aca="false">IF($A905="","",IF(UPPER(H905)="Y",ROUND(D905,0),J905))</f>
        <v/>
      </c>
      <c r="L905" s="19" t="str">
        <f aca="false">IF($A905="","",IF(UPPER(G905)="N",0,J905))</f>
        <v/>
      </c>
      <c r="M905" s="19" t="str">
        <f aca="false">IF($A905="","",J905)</f>
        <v/>
      </c>
      <c r="N905" s="19" t="str">
        <f aca="false">IF($A905="","",ROUND(K905*EERate,0))</f>
        <v/>
      </c>
      <c r="O905" s="19" t="str">
        <f aca="false">IF($A905="","",ROUND(L905*EPSRate,0))</f>
        <v/>
      </c>
      <c r="P905" s="19" t="str">
        <f aca="false">IF($A905="","",N905-O905)</f>
        <v/>
      </c>
      <c r="Q905" s="11" t="str">
        <f aca="false">IF($A905="","",IF(LEN(TEXT($A905,"0"))&lt;&gt;12,"UAN not 12 digits",IF(TRIM(B905)="","Name missing",IF(N(E905)&gt;DIM,"NCP &gt; days in month",IF(AND(UPPER(G905)&lt;&gt;"Y",UPPER(G905)&lt;&gt;"N"),"EPS flag must be Y/N",IF(AND(UPPER(H905)&lt;&gt;"Y",UPPER(H905)&lt;&gt;"N"),"Full-wage flag must be Y/N",IF(K905&gt;ROUND(C905,0),"EPF wages &gt; Gross","OK")))))))</f>
        <v/>
      </c>
      <c r="R905" s="11" t="str">
        <f aca="false">IF($A905="","",TEXT($A905,"0")&amp;"#~#"&amp;UPPER(TRIM(B905))&amp;"#~#"&amp;ROUND(C905,0)&amp;"#~#"&amp;K905&amp;"#~#"&amp;L905&amp;"#~#"&amp;M905&amp;"#~#"&amp;N905&amp;"#~#"&amp;O905&amp;"#~#"&amp;P905&amp;"#~#"&amp;N(E905)&amp;"#~#"&amp;N(F905))</f>
        <v/>
      </c>
    </row>
    <row r="906" customFormat="false" ht="15" hidden="false" customHeight="false" outlineLevel="0" collapsed="false">
      <c r="A906" s="17"/>
      <c r="C906" s="18"/>
      <c r="D906" s="18"/>
      <c r="J906" s="19" t="str">
        <f aca="false">IF($A906="","",ROUND(MIN(D906,OldCeil)*DaysOld/DIM+MIN(D906,NewCeil)*DaysNew/DIM,0))</f>
        <v/>
      </c>
      <c r="K906" s="19" t="str">
        <f aca="false">IF($A906="","",IF(UPPER(H906)="Y",ROUND(D906,0),J906))</f>
        <v/>
      </c>
      <c r="L906" s="19" t="str">
        <f aca="false">IF($A906="","",IF(UPPER(G906)="N",0,J906))</f>
        <v/>
      </c>
      <c r="M906" s="19" t="str">
        <f aca="false">IF($A906="","",J906)</f>
        <v/>
      </c>
      <c r="N906" s="19" t="str">
        <f aca="false">IF($A906="","",ROUND(K906*EERate,0))</f>
        <v/>
      </c>
      <c r="O906" s="19" t="str">
        <f aca="false">IF($A906="","",ROUND(L906*EPSRate,0))</f>
        <v/>
      </c>
      <c r="P906" s="19" t="str">
        <f aca="false">IF($A906="","",N906-O906)</f>
        <v/>
      </c>
      <c r="Q906" s="11" t="str">
        <f aca="false">IF($A906="","",IF(LEN(TEXT($A906,"0"))&lt;&gt;12,"UAN not 12 digits",IF(TRIM(B906)="","Name missing",IF(N(E906)&gt;DIM,"NCP &gt; days in month",IF(AND(UPPER(G906)&lt;&gt;"Y",UPPER(G906)&lt;&gt;"N"),"EPS flag must be Y/N",IF(AND(UPPER(H906)&lt;&gt;"Y",UPPER(H906)&lt;&gt;"N"),"Full-wage flag must be Y/N",IF(K906&gt;ROUND(C906,0),"EPF wages &gt; Gross","OK")))))))</f>
        <v/>
      </c>
      <c r="R906" s="11" t="str">
        <f aca="false">IF($A906="","",TEXT($A906,"0")&amp;"#~#"&amp;UPPER(TRIM(B906))&amp;"#~#"&amp;ROUND(C906,0)&amp;"#~#"&amp;K906&amp;"#~#"&amp;L906&amp;"#~#"&amp;M906&amp;"#~#"&amp;N906&amp;"#~#"&amp;O906&amp;"#~#"&amp;P906&amp;"#~#"&amp;N(E906)&amp;"#~#"&amp;N(F906))</f>
        <v/>
      </c>
    </row>
    <row r="907" customFormat="false" ht="15" hidden="false" customHeight="false" outlineLevel="0" collapsed="false">
      <c r="A907" s="17"/>
      <c r="C907" s="18"/>
      <c r="D907" s="18"/>
      <c r="J907" s="19" t="str">
        <f aca="false">IF($A907="","",ROUND(MIN(D907,OldCeil)*DaysOld/DIM+MIN(D907,NewCeil)*DaysNew/DIM,0))</f>
        <v/>
      </c>
      <c r="K907" s="19" t="str">
        <f aca="false">IF($A907="","",IF(UPPER(H907)="Y",ROUND(D907,0),J907))</f>
        <v/>
      </c>
      <c r="L907" s="19" t="str">
        <f aca="false">IF($A907="","",IF(UPPER(G907)="N",0,J907))</f>
        <v/>
      </c>
      <c r="M907" s="19" t="str">
        <f aca="false">IF($A907="","",J907)</f>
        <v/>
      </c>
      <c r="N907" s="19" t="str">
        <f aca="false">IF($A907="","",ROUND(K907*EERate,0))</f>
        <v/>
      </c>
      <c r="O907" s="19" t="str">
        <f aca="false">IF($A907="","",ROUND(L907*EPSRate,0))</f>
        <v/>
      </c>
      <c r="P907" s="19" t="str">
        <f aca="false">IF($A907="","",N907-O907)</f>
        <v/>
      </c>
      <c r="Q907" s="11" t="str">
        <f aca="false">IF($A907="","",IF(LEN(TEXT($A907,"0"))&lt;&gt;12,"UAN not 12 digits",IF(TRIM(B907)="","Name missing",IF(N(E907)&gt;DIM,"NCP &gt; days in month",IF(AND(UPPER(G907)&lt;&gt;"Y",UPPER(G907)&lt;&gt;"N"),"EPS flag must be Y/N",IF(AND(UPPER(H907)&lt;&gt;"Y",UPPER(H907)&lt;&gt;"N"),"Full-wage flag must be Y/N",IF(K907&gt;ROUND(C907,0),"EPF wages &gt; Gross","OK")))))))</f>
        <v/>
      </c>
      <c r="R907" s="11" t="str">
        <f aca="false">IF($A907="","",TEXT($A907,"0")&amp;"#~#"&amp;UPPER(TRIM(B907))&amp;"#~#"&amp;ROUND(C907,0)&amp;"#~#"&amp;K907&amp;"#~#"&amp;L907&amp;"#~#"&amp;M907&amp;"#~#"&amp;N907&amp;"#~#"&amp;O907&amp;"#~#"&amp;P907&amp;"#~#"&amp;N(E907)&amp;"#~#"&amp;N(F907))</f>
        <v/>
      </c>
    </row>
    <row r="908" customFormat="false" ht="15" hidden="false" customHeight="false" outlineLevel="0" collapsed="false">
      <c r="A908" s="17"/>
      <c r="C908" s="18"/>
      <c r="D908" s="18"/>
      <c r="J908" s="19" t="str">
        <f aca="false">IF($A908="","",ROUND(MIN(D908,OldCeil)*DaysOld/DIM+MIN(D908,NewCeil)*DaysNew/DIM,0))</f>
        <v/>
      </c>
      <c r="K908" s="19" t="str">
        <f aca="false">IF($A908="","",IF(UPPER(H908)="Y",ROUND(D908,0),J908))</f>
        <v/>
      </c>
      <c r="L908" s="19" t="str">
        <f aca="false">IF($A908="","",IF(UPPER(G908)="N",0,J908))</f>
        <v/>
      </c>
      <c r="M908" s="19" t="str">
        <f aca="false">IF($A908="","",J908)</f>
        <v/>
      </c>
      <c r="N908" s="19" t="str">
        <f aca="false">IF($A908="","",ROUND(K908*EERate,0))</f>
        <v/>
      </c>
      <c r="O908" s="19" t="str">
        <f aca="false">IF($A908="","",ROUND(L908*EPSRate,0))</f>
        <v/>
      </c>
      <c r="P908" s="19" t="str">
        <f aca="false">IF($A908="","",N908-O908)</f>
        <v/>
      </c>
      <c r="Q908" s="11" t="str">
        <f aca="false">IF($A908="","",IF(LEN(TEXT($A908,"0"))&lt;&gt;12,"UAN not 12 digits",IF(TRIM(B908)="","Name missing",IF(N(E908)&gt;DIM,"NCP &gt; days in month",IF(AND(UPPER(G908)&lt;&gt;"Y",UPPER(G908)&lt;&gt;"N"),"EPS flag must be Y/N",IF(AND(UPPER(H908)&lt;&gt;"Y",UPPER(H908)&lt;&gt;"N"),"Full-wage flag must be Y/N",IF(K908&gt;ROUND(C908,0),"EPF wages &gt; Gross","OK")))))))</f>
        <v/>
      </c>
      <c r="R908" s="11" t="str">
        <f aca="false">IF($A908="","",TEXT($A908,"0")&amp;"#~#"&amp;UPPER(TRIM(B908))&amp;"#~#"&amp;ROUND(C908,0)&amp;"#~#"&amp;K908&amp;"#~#"&amp;L908&amp;"#~#"&amp;M908&amp;"#~#"&amp;N908&amp;"#~#"&amp;O908&amp;"#~#"&amp;P908&amp;"#~#"&amp;N(E908)&amp;"#~#"&amp;N(F908))</f>
        <v/>
      </c>
    </row>
    <row r="909" customFormat="false" ht="15" hidden="false" customHeight="false" outlineLevel="0" collapsed="false">
      <c r="A909" s="17"/>
      <c r="C909" s="18"/>
      <c r="D909" s="18"/>
      <c r="J909" s="19" t="str">
        <f aca="false">IF($A909="","",ROUND(MIN(D909,OldCeil)*DaysOld/DIM+MIN(D909,NewCeil)*DaysNew/DIM,0))</f>
        <v/>
      </c>
      <c r="K909" s="19" t="str">
        <f aca="false">IF($A909="","",IF(UPPER(H909)="Y",ROUND(D909,0),J909))</f>
        <v/>
      </c>
      <c r="L909" s="19" t="str">
        <f aca="false">IF($A909="","",IF(UPPER(G909)="N",0,J909))</f>
        <v/>
      </c>
      <c r="M909" s="19" t="str">
        <f aca="false">IF($A909="","",J909)</f>
        <v/>
      </c>
      <c r="N909" s="19" t="str">
        <f aca="false">IF($A909="","",ROUND(K909*EERate,0))</f>
        <v/>
      </c>
      <c r="O909" s="19" t="str">
        <f aca="false">IF($A909="","",ROUND(L909*EPSRate,0))</f>
        <v/>
      </c>
      <c r="P909" s="19" t="str">
        <f aca="false">IF($A909="","",N909-O909)</f>
        <v/>
      </c>
      <c r="Q909" s="11" t="str">
        <f aca="false">IF($A909="","",IF(LEN(TEXT($A909,"0"))&lt;&gt;12,"UAN not 12 digits",IF(TRIM(B909)="","Name missing",IF(N(E909)&gt;DIM,"NCP &gt; days in month",IF(AND(UPPER(G909)&lt;&gt;"Y",UPPER(G909)&lt;&gt;"N"),"EPS flag must be Y/N",IF(AND(UPPER(H909)&lt;&gt;"Y",UPPER(H909)&lt;&gt;"N"),"Full-wage flag must be Y/N",IF(K909&gt;ROUND(C909,0),"EPF wages &gt; Gross","OK")))))))</f>
        <v/>
      </c>
      <c r="R909" s="11" t="str">
        <f aca="false">IF($A909="","",TEXT($A909,"0")&amp;"#~#"&amp;UPPER(TRIM(B909))&amp;"#~#"&amp;ROUND(C909,0)&amp;"#~#"&amp;K909&amp;"#~#"&amp;L909&amp;"#~#"&amp;M909&amp;"#~#"&amp;N909&amp;"#~#"&amp;O909&amp;"#~#"&amp;P909&amp;"#~#"&amp;N(E909)&amp;"#~#"&amp;N(F909))</f>
        <v/>
      </c>
    </row>
    <row r="910" customFormat="false" ht="15" hidden="false" customHeight="false" outlineLevel="0" collapsed="false">
      <c r="A910" s="17"/>
      <c r="C910" s="18"/>
      <c r="D910" s="18"/>
      <c r="J910" s="19" t="str">
        <f aca="false">IF($A910="","",ROUND(MIN(D910,OldCeil)*DaysOld/DIM+MIN(D910,NewCeil)*DaysNew/DIM,0))</f>
        <v/>
      </c>
      <c r="K910" s="19" t="str">
        <f aca="false">IF($A910="","",IF(UPPER(H910)="Y",ROUND(D910,0),J910))</f>
        <v/>
      </c>
      <c r="L910" s="19" t="str">
        <f aca="false">IF($A910="","",IF(UPPER(G910)="N",0,J910))</f>
        <v/>
      </c>
      <c r="M910" s="19" t="str">
        <f aca="false">IF($A910="","",J910)</f>
        <v/>
      </c>
      <c r="N910" s="19" t="str">
        <f aca="false">IF($A910="","",ROUND(K910*EERate,0))</f>
        <v/>
      </c>
      <c r="O910" s="19" t="str">
        <f aca="false">IF($A910="","",ROUND(L910*EPSRate,0))</f>
        <v/>
      </c>
      <c r="P910" s="19" t="str">
        <f aca="false">IF($A910="","",N910-O910)</f>
        <v/>
      </c>
      <c r="Q910" s="11" t="str">
        <f aca="false">IF($A910="","",IF(LEN(TEXT($A910,"0"))&lt;&gt;12,"UAN not 12 digits",IF(TRIM(B910)="","Name missing",IF(N(E910)&gt;DIM,"NCP &gt; days in month",IF(AND(UPPER(G910)&lt;&gt;"Y",UPPER(G910)&lt;&gt;"N"),"EPS flag must be Y/N",IF(AND(UPPER(H910)&lt;&gt;"Y",UPPER(H910)&lt;&gt;"N"),"Full-wage flag must be Y/N",IF(K910&gt;ROUND(C910,0),"EPF wages &gt; Gross","OK")))))))</f>
        <v/>
      </c>
      <c r="R910" s="11" t="str">
        <f aca="false">IF($A910="","",TEXT($A910,"0")&amp;"#~#"&amp;UPPER(TRIM(B910))&amp;"#~#"&amp;ROUND(C910,0)&amp;"#~#"&amp;K910&amp;"#~#"&amp;L910&amp;"#~#"&amp;M910&amp;"#~#"&amp;N910&amp;"#~#"&amp;O910&amp;"#~#"&amp;P910&amp;"#~#"&amp;N(E910)&amp;"#~#"&amp;N(F910))</f>
        <v/>
      </c>
    </row>
    <row r="911" customFormat="false" ht="15" hidden="false" customHeight="false" outlineLevel="0" collapsed="false">
      <c r="A911" s="17"/>
      <c r="C911" s="18"/>
      <c r="D911" s="18"/>
      <c r="J911" s="19" t="str">
        <f aca="false">IF($A911="","",ROUND(MIN(D911,OldCeil)*DaysOld/DIM+MIN(D911,NewCeil)*DaysNew/DIM,0))</f>
        <v/>
      </c>
      <c r="K911" s="19" t="str">
        <f aca="false">IF($A911="","",IF(UPPER(H911)="Y",ROUND(D911,0),J911))</f>
        <v/>
      </c>
      <c r="L911" s="19" t="str">
        <f aca="false">IF($A911="","",IF(UPPER(G911)="N",0,J911))</f>
        <v/>
      </c>
      <c r="M911" s="19" t="str">
        <f aca="false">IF($A911="","",J911)</f>
        <v/>
      </c>
      <c r="N911" s="19" t="str">
        <f aca="false">IF($A911="","",ROUND(K911*EERate,0))</f>
        <v/>
      </c>
      <c r="O911" s="19" t="str">
        <f aca="false">IF($A911="","",ROUND(L911*EPSRate,0))</f>
        <v/>
      </c>
      <c r="P911" s="19" t="str">
        <f aca="false">IF($A911="","",N911-O911)</f>
        <v/>
      </c>
      <c r="Q911" s="11" t="str">
        <f aca="false">IF($A911="","",IF(LEN(TEXT($A911,"0"))&lt;&gt;12,"UAN not 12 digits",IF(TRIM(B911)="","Name missing",IF(N(E911)&gt;DIM,"NCP &gt; days in month",IF(AND(UPPER(G911)&lt;&gt;"Y",UPPER(G911)&lt;&gt;"N"),"EPS flag must be Y/N",IF(AND(UPPER(H911)&lt;&gt;"Y",UPPER(H911)&lt;&gt;"N"),"Full-wage flag must be Y/N",IF(K911&gt;ROUND(C911,0),"EPF wages &gt; Gross","OK")))))))</f>
        <v/>
      </c>
      <c r="R911" s="11" t="str">
        <f aca="false">IF($A911="","",TEXT($A911,"0")&amp;"#~#"&amp;UPPER(TRIM(B911))&amp;"#~#"&amp;ROUND(C911,0)&amp;"#~#"&amp;K911&amp;"#~#"&amp;L911&amp;"#~#"&amp;M911&amp;"#~#"&amp;N911&amp;"#~#"&amp;O911&amp;"#~#"&amp;P911&amp;"#~#"&amp;N(E911)&amp;"#~#"&amp;N(F911))</f>
        <v/>
      </c>
    </row>
    <row r="912" customFormat="false" ht="15" hidden="false" customHeight="false" outlineLevel="0" collapsed="false">
      <c r="A912" s="17"/>
      <c r="C912" s="18"/>
      <c r="D912" s="18"/>
      <c r="J912" s="19" t="str">
        <f aca="false">IF($A912="","",ROUND(MIN(D912,OldCeil)*DaysOld/DIM+MIN(D912,NewCeil)*DaysNew/DIM,0))</f>
        <v/>
      </c>
      <c r="K912" s="19" t="str">
        <f aca="false">IF($A912="","",IF(UPPER(H912)="Y",ROUND(D912,0),J912))</f>
        <v/>
      </c>
      <c r="L912" s="19" t="str">
        <f aca="false">IF($A912="","",IF(UPPER(G912)="N",0,J912))</f>
        <v/>
      </c>
      <c r="M912" s="19" t="str">
        <f aca="false">IF($A912="","",J912)</f>
        <v/>
      </c>
      <c r="N912" s="19" t="str">
        <f aca="false">IF($A912="","",ROUND(K912*EERate,0))</f>
        <v/>
      </c>
      <c r="O912" s="19" t="str">
        <f aca="false">IF($A912="","",ROUND(L912*EPSRate,0))</f>
        <v/>
      </c>
      <c r="P912" s="19" t="str">
        <f aca="false">IF($A912="","",N912-O912)</f>
        <v/>
      </c>
      <c r="Q912" s="11" t="str">
        <f aca="false">IF($A912="","",IF(LEN(TEXT($A912,"0"))&lt;&gt;12,"UAN not 12 digits",IF(TRIM(B912)="","Name missing",IF(N(E912)&gt;DIM,"NCP &gt; days in month",IF(AND(UPPER(G912)&lt;&gt;"Y",UPPER(G912)&lt;&gt;"N"),"EPS flag must be Y/N",IF(AND(UPPER(H912)&lt;&gt;"Y",UPPER(H912)&lt;&gt;"N"),"Full-wage flag must be Y/N",IF(K912&gt;ROUND(C912,0),"EPF wages &gt; Gross","OK")))))))</f>
        <v/>
      </c>
      <c r="R912" s="11" t="str">
        <f aca="false">IF($A912="","",TEXT($A912,"0")&amp;"#~#"&amp;UPPER(TRIM(B912))&amp;"#~#"&amp;ROUND(C912,0)&amp;"#~#"&amp;K912&amp;"#~#"&amp;L912&amp;"#~#"&amp;M912&amp;"#~#"&amp;N912&amp;"#~#"&amp;O912&amp;"#~#"&amp;P912&amp;"#~#"&amp;N(E912)&amp;"#~#"&amp;N(F912))</f>
        <v/>
      </c>
    </row>
    <row r="913" customFormat="false" ht="15" hidden="false" customHeight="false" outlineLevel="0" collapsed="false">
      <c r="A913" s="17"/>
      <c r="C913" s="18"/>
      <c r="D913" s="18"/>
      <c r="J913" s="19" t="str">
        <f aca="false">IF($A913="","",ROUND(MIN(D913,OldCeil)*DaysOld/DIM+MIN(D913,NewCeil)*DaysNew/DIM,0))</f>
        <v/>
      </c>
      <c r="K913" s="19" t="str">
        <f aca="false">IF($A913="","",IF(UPPER(H913)="Y",ROUND(D913,0),J913))</f>
        <v/>
      </c>
      <c r="L913" s="19" t="str">
        <f aca="false">IF($A913="","",IF(UPPER(G913)="N",0,J913))</f>
        <v/>
      </c>
      <c r="M913" s="19" t="str">
        <f aca="false">IF($A913="","",J913)</f>
        <v/>
      </c>
      <c r="N913" s="19" t="str">
        <f aca="false">IF($A913="","",ROUND(K913*EERate,0))</f>
        <v/>
      </c>
      <c r="O913" s="19" t="str">
        <f aca="false">IF($A913="","",ROUND(L913*EPSRate,0))</f>
        <v/>
      </c>
      <c r="P913" s="19" t="str">
        <f aca="false">IF($A913="","",N913-O913)</f>
        <v/>
      </c>
      <c r="Q913" s="11" t="str">
        <f aca="false">IF($A913="","",IF(LEN(TEXT($A913,"0"))&lt;&gt;12,"UAN not 12 digits",IF(TRIM(B913)="","Name missing",IF(N(E913)&gt;DIM,"NCP &gt; days in month",IF(AND(UPPER(G913)&lt;&gt;"Y",UPPER(G913)&lt;&gt;"N"),"EPS flag must be Y/N",IF(AND(UPPER(H913)&lt;&gt;"Y",UPPER(H913)&lt;&gt;"N"),"Full-wage flag must be Y/N",IF(K913&gt;ROUND(C913,0),"EPF wages &gt; Gross","OK")))))))</f>
        <v/>
      </c>
      <c r="R913" s="11" t="str">
        <f aca="false">IF($A913="","",TEXT($A913,"0")&amp;"#~#"&amp;UPPER(TRIM(B913))&amp;"#~#"&amp;ROUND(C913,0)&amp;"#~#"&amp;K913&amp;"#~#"&amp;L913&amp;"#~#"&amp;M913&amp;"#~#"&amp;N913&amp;"#~#"&amp;O913&amp;"#~#"&amp;P913&amp;"#~#"&amp;N(E913)&amp;"#~#"&amp;N(F913))</f>
        <v/>
      </c>
    </row>
    <row r="914" customFormat="false" ht="15" hidden="false" customHeight="false" outlineLevel="0" collapsed="false">
      <c r="A914" s="17"/>
      <c r="C914" s="18"/>
      <c r="D914" s="18"/>
      <c r="J914" s="19" t="str">
        <f aca="false">IF($A914="","",ROUND(MIN(D914,OldCeil)*DaysOld/DIM+MIN(D914,NewCeil)*DaysNew/DIM,0))</f>
        <v/>
      </c>
      <c r="K914" s="19" t="str">
        <f aca="false">IF($A914="","",IF(UPPER(H914)="Y",ROUND(D914,0),J914))</f>
        <v/>
      </c>
      <c r="L914" s="19" t="str">
        <f aca="false">IF($A914="","",IF(UPPER(G914)="N",0,J914))</f>
        <v/>
      </c>
      <c r="M914" s="19" t="str">
        <f aca="false">IF($A914="","",J914)</f>
        <v/>
      </c>
      <c r="N914" s="19" t="str">
        <f aca="false">IF($A914="","",ROUND(K914*EERate,0))</f>
        <v/>
      </c>
      <c r="O914" s="19" t="str">
        <f aca="false">IF($A914="","",ROUND(L914*EPSRate,0))</f>
        <v/>
      </c>
      <c r="P914" s="19" t="str">
        <f aca="false">IF($A914="","",N914-O914)</f>
        <v/>
      </c>
      <c r="Q914" s="11" t="str">
        <f aca="false">IF($A914="","",IF(LEN(TEXT($A914,"0"))&lt;&gt;12,"UAN not 12 digits",IF(TRIM(B914)="","Name missing",IF(N(E914)&gt;DIM,"NCP &gt; days in month",IF(AND(UPPER(G914)&lt;&gt;"Y",UPPER(G914)&lt;&gt;"N"),"EPS flag must be Y/N",IF(AND(UPPER(H914)&lt;&gt;"Y",UPPER(H914)&lt;&gt;"N"),"Full-wage flag must be Y/N",IF(K914&gt;ROUND(C914,0),"EPF wages &gt; Gross","OK")))))))</f>
        <v/>
      </c>
      <c r="R914" s="11" t="str">
        <f aca="false">IF($A914="","",TEXT($A914,"0")&amp;"#~#"&amp;UPPER(TRIM(B914))&amp;"#~#"&amp;ROUND(C914,0)&amp;"#~#"&amp;K914&amp;"#~#"&amp;L914&amp;"#~#"&amp;M914&amp;"#~#"&amp;N914&amp;"#~#"&amp;O914&amp;"#~#"&amp;P914&amp;"#~#"&amp;N(E914)&amp;"#~#"&amp;N(F914))</f>
        <v/>
      </c>
    </row>
    <row r="915" customFormat="false" ht="15" hidden="false" customHeight="false" outlineLevel="0" collapsed="false">
      <c r="A915" s="17"/>
      <c r="C915" s="18"/>
      <c r="D915" s="18"/>
      <c r="J915" s="19" t="str">
        <f aca="false">IF($A915="","",ROUND(MIN(D915,OldCeil)*DaysOld/DIM+MIN(D915,NewCeil)*DaysNew/DIM,0))</f>
        <v/>
      </c>
      <c r="K915" s="19" t="str">
        <f aca="false">IF($A915="","",IF(UPPER(H915)="Y",ROUND(D915,0),J915))</f>
        <v/>
      </c>
      <c r="L915" s="19" t="str">
        <f aca="false">IF($A915="","",IF(UPPER(G915)="N",0,J915))</f>
        <v/>
      </c>
      <c r="M915" s="19" t="str">
        <f aca="false">IF($A915="","",J915)</f>
        <v/>
      </c>
      <c r="N915" s="19" t="str">
        <f aca="false">IF($A915="","",ROUND(K915*EERate,0))</f>
        <v/>
      </c>
      <c r="O915" s="19" t="str">
        <f aca="false">IF($A915="","",ROUND(L915*EPSRate,0))</f>
        <v/>
      </c>
      <c r="P915" s="19" t="str">
        <f aca="false">IF($A915="","",N915-O915)</f>
        <v/>
      </c>
      <c r="Q915" s="11" t="str">
        <f aca="false">IF($A915="","",IF(LEN(TEXT($A915,"0"))&lt;&gt;12,"UAN not 12 digits",IF(TRIM(B915)="","Name missing",IF(N(E915)&gt;DIM,"NCP &gt; days in month",IF(AND(UPPER(G915)&lt;&gt;"Y",UPPER(G915)&lt;&gt;"N"),"EPS flag must be Y/N",IF(AND(UPPER(H915)&lt;&gt;"Y",UPPER(H915)&lt;&gt;"N"),"Full-wage flag must be Y/N",IF(K915&gt;ROUND(C915,0),"EPF wages &gt; Gross","OK")))))))</f>
        <v/>
      </c>
      <c r="R915" s="11" t="str">
        <f aca="false">IF($A915="","",TEXT($A915,"0")&amp;"#~#"&amp;UPPER(TRIM(B915))&amp;"#~#"&amp;ROUND(C915,0)&amp;"#~#"&amp;K915&amp;"#~#"&amp;L915&amp;"#~#"&amp;M915&amp;"#~#"&amp;N915&amp;"#~#"&amp;O915&amp;"#~#"&amp;P915&amp;"#~#"&amp;N(E915)&amp;"#~#"&amp;N(F915))</f>
        <v/>
      </c>
    </row>
    <row r="916" customFormat="false" ht="15" hidden="false" customHeight="false" outlineLevel="0" collapsed="false">
      <c r="A916" s="17"/>
      <c r="C916" s="18"/>
      <c r="D916" s="18"/>
      <c r="J916" s="19" t="str">
        <f aca="false">IF($A916="","",ROUND(MIN(D916,OldCeil)*DaysOld/DIM+MIN(D916,NewCeil)*DaysNew/DIM,0))</f>
        <v/>
      </c>
      <c r="K916" s="19" t="str">
        <f aca="false">IF($A916="","",IF(UPPER(H916)="Y",ROUND(D916,0),J916))</f>
        <v/>
      </c>
      <c r="L916" s="19" t="str">
        <f aca="false">IF($A916="","",IF(UPPER(G916)="N",0,J916))</f>
        <v/>
      </c>
      <c r="M916" s="19" t="str">
        <f aca="false">IF($A916="","",J916)</f>
        <v/>
      </c>
      <c r="N916" s="19" t="str">
        <f aca="false">IF($A916="","",ROUND(K916*EERate,0))</f>
        <v/>
      </c>
      <c r="O916" s="19" t="str">
        <f aca="false">IF($A916="","",ROUND(L916*EPSRate,0))</f>
        <v/>
      </c>
      <c r="P916" s="19" t="str">
        <f aca="false">IF($A916="","",N916-O916)</f>
        <v/>
      </c>
      <c r="Q916" s="11" t="str">
        <f aca="false">IF($A916="","",IF(LEN(TEXT($A916,"0"))&lt;&gt;12,"UAN not 12 digits",IF(TRIM(B916)="","Name missing",IF(N(E916)&gt;DIM,"NCP &gt; days in month",IF(AND(UPPER(G916)&lt;&gt;"Y",UPPER(G916)&lt;&gt;"N"),"EPS flag must be Y/N",IF(AND(UPPER(H916)&lt;&gt;"Y",UPPER(H916)&lt;&gt;"N"),"Full-wage flag must be Y/N",IF(K916&gt;ROUND(C916,0),"EPF wages &gt; Gross","OK")))))))</f>
        <v/>
      </c>
      <c r="R916" s="11" t="str">
        <f aca="false">IF($A916="","",TEXT($A916,"0")&amp;"#~#"&amp;UPPER(TRIM(B916))&amp;"#~#"&amp;ROUND(C916,0)&amp;"#~#"&amp;K916&amp;"#~#"&amp;L916&amp;"#~#"&amp;M916&amp;"#~#"&amp;N916&amp;"#~#"&amp;O916&amp;"#~#"&amp;P916&amp;"#~#"&amp;N(E916)&amp;"#~#"&amp;N(F916))</f>
        <v/>
      </c>
    </row>
    <row r="917" customFormat="false" ht="15" hidden="false" customHeight="false" outlineLevel="0" collapsed="false">
      <c r="A917" s="17"/>
      <c r="C917" s="18"/>
      <c r="D917" s="18"/>
      <c r="J917" s="19" t="str">
        <f aca="false">IF($A917="","",ROUND(MIN(D917,OldCeil)*DaysOld/DIM+MIN(D917,NewCeil)*DaysNew/DIM,0))</f>
        <v/>
      </c>
      <c r="K917" s="19" t="str">
        <f aca="false">IF($A917="","",IF(UPPER(H917)="Y",ROUND(D917,0),J917))</f>
        <v/>
      </c>
      <c r="L917" s="19" t="str">
        <f aca="false">IF($A917="","",IF(UPPER(G917)="N",0,J917))</f>
        <v/>
      </c>
      <c r="M917" s="19" t="str">
        <f aca="false">IF($A917="","",J917)</f>
        <v/>
      </c>
      <c r="N917" s="19" t="str">
        <f aca="false">IF($A917="","",ROUND(K917*EERate,0))</f>
        <v/>
      </c>
      <c r="O917" s="19" t="str">
        <f aca="false">IF($A917="","",ROUND(L917*EPSRate,0))</f>
        <v/>
      </c>
      <c r="P917" s="19" t="str">
        <f aca="false">IF($A917="","",N917-O917)</f>
        <v/>
      </c>
      <c r="Q917" s="11" t="str">
        <f aca="false">IF($A917="","",IF(LEN(TEXT($A917,"0"))&lt;&gt;12,"UAN not 12 digits",IF(TRIM(B917)="","Name missing",IF(N(E917)&gt;DIM,"NCP &gt; days in month",IF(AND(UPPER(G917)&lt;&gt;"Y",UPPER(G917)&lt;&gt;"N"),"EPS flag must be Y/N",IF(AND(UPPER(H917)&lt;&gt;"Y",UPPER(H917)&lt;&gt;"N"),"Full-wage flag must be Y/N",IF(K917&gt;ROUND(C917,0),"EPF wages &gt; Gross","OK")))))))</f>
        <v/>
      </c>
      <c r="R917" s="11" t="str">
        <f aca="false">IF($A917="","",TEXT($A917,"0")&amp;"#~#"&amp;UPPER(TRIM(B917))&amp;"#~#"&amp;ROUND(C917,0)&amp;"#~#"&amp;K917&amp;"#~#"&amp;L917&amp;"#~#"&amp;M917&amp;"#~#"&amp;N917&amp;"#~#"&amp;O917&amp;"#~#"&amp;P917&amp;"#~#"&amp;N(E917)&amp;"#~#"&amp;N(F917))</f>
        <v/>
      </c>
    </row>
    <row r="918" customFormat="false" ht="15" hidden="false" customHeight="false" outlineLevel="0" collapsed="false">
      <c r="A918" s="17"/>
      <c r="C918" s="18"/>
      <c r="D918" s="18"/>
      <c r="J918" s="19" t="str">
        <f aca="false">IF($A918="","",ROUND(MIN(D918,OldCeil)*DaysOld/DIM+MIN(D918,NewCeil)*DaysNew/DIM,0))</f>
        <v/>
      </c>
      <c r="K918" s="19" t="str">
        <f aca="false">IF($A918="","",IF(UPPER(H918)="Y",ROUND(D918,0),J918))</f>
        <v/>
      </c>
      <c r="L918" s="19" t="str">
        <f aca="false">IF($A918="","",IF(UPPER(G918)="N",0,J918))</f>
        <v/>
      </c>
      <c r="M918" s="19" t="str">
        <f aca="false">IF($A918="","",J918)</f>
        <v/>
      </c>
      <c r="N918" s="19" t="str">
        <f aca="false">IF($A918="","",ROUND(K918*EERate,0))</f>
        <v/>
      </c>
      <c r="O918" s="19" t="str">
        <f aca="false">IF($A918="","",ROUND(L918*EPSRate,0))</f>
        <v/>
      </c>
      <c r="P918" s="19" t="str">
        <f aca="false">IF($A918="","",N918-O918)</f>
        <v/>
      </c>
      <c r="Q918" s="11" t="str">
        <f aca="false">IF($A918="","",IF(LEN(TEXT($A918,"0"))&lt;&gt;12,"UAN not 12 digits",IF(TRIM(B918)="","Name missing",IF(N(E918)&gt;DIM,"NCP &gt; days in month",IF(AND(UPPER(G918)&lt;&gt;"Y",UPPER(G918)&lt;&gt;"N"),"EPS flag must be Y/N",IF(AND(UPPER(H918)&lt;&gt;"Y",UPPER(H918)&lt;&gt;"N"),"Full-wage flag must be Y/N",IF(K918&gt;ROUND(C918,0),"EPF wages &gt; Gross","OK")))))))</f>
        <v/>
      </c>
      <c r="R918" s="11" t="str">
        <f aca="false">IF($A918="","",TEXT($A918,"0")&amp;"#~#"&amp;UPPER(TRIM(B918))&amp;"#~#"&amp;ROUND(C918,0)&amp;"#~#"&amp;K918&amp;"#~#"&amp;L918&amp;"#~#"&amp;M918&amp;"#~#"&amp;N918&amp;"#~#"&amp;O918&amp;"#~#"&amp;P918&amp;"#~#"&amp;N(E918)&amp;"#~#"&amp;N(F918))</f>
        <v/>
      </c>
    </row>
    <row r="919" customFormat="false" ht="15" hidden="false" customHeight="false" outlineLevel="0" collapsed="false">
      <c r="A919" s="17"/>
      <c r="C919" s="18"/>
      <c r="D919" s="18"/>
      <c r="J919" s="19" t="str">
        <f aca="false">IF($A919="","",ROUND(MIN(D919,OldCeil)*DaysOld/DIM+MIN(D919,NewCeil)*DaysNew/DIM,0))</f>
        <v/>
      </c>
      <c r="K919" s="19" t="str">
        <f aca="false">IF($A919="","",IF(UPPER(H919)="Y",ROUND(D919,0),J919))</f>
        <v/>
      </c>
      <c r="L919" s="19" t="str">
        <f aca="false">IF($A919="","",IF(UPPER(G919)="N",0,J919))</f>
        <v/>
      </c>
      <c r="M919" s="19" t="str">
        <f aca="false">IF($A919="","",J919)</f>
        <v/>
      </c>
      <c r="N919" s="19" t="str">
        <f aca="false">IF($A919="","",ROUND(K919*EERate,0))</f>
        <v/>
      </c>
      <c r="O919" s="19" t="str">
        <f aca="false">IF($A919="","",ROUND(L919*EPSRate,0))</f>
        <v/>
      </c>
      <c r="P919" s="19" t="str">
        <f aca="false">IF($A919="","",N919-O919)</f>
        <v/>
      </c>
      <c r="Q919" s="11" t="str">
        <f aca="false">IF($A919="","",IF(LEN(TEXT($A919,"0"))&lt;&gt;12,"UAN not 12 digits",IF(TRIM(B919)="","Name missing",IF(N(E919)&gt;DIM,"NCP &gt; days in month",IF(AND(UPPER(G919)&lt;&gt;"Y",UPPER(G919)&lt;&gt;"N"),"EPS flag must be Y/N",IF(AND(UPPER(H919)&lt;&gt;"Y",UPPER(H919)&lt;&gt;"N"),"Full-wage flag must be Y/N",IF(K919&gt;ROUND(C919,0),"EPF wages &gt; Gross","OK")))))))</f>
        <v/>
      </c>
      <c r="R919" s="11" t="str">
        <f aca="false">IF($A919="","",TEXT($A919,"0")&amp;"#~#"&amp;UPPER(TRIM(B919))&amp;"#~#"&amp;ROUND(C919,0)&amp;"#~#"&amp;K919&amp;"#~#"&amp;L919&amp;"#~#"&amp;M919&amp;"#~#"&amp;N919&amp;"#~#"&amp;O919&amp;"#~#"&amp;P919&amp;"#~#"&amp;N(E919)&amp;"#~#"&amp;N(F919))</f>
        <v/>
      </c>
    </row>
    <row r="920" customFormat="false" ht="15" hidden="false" customHeight="false" outlineLevel="0" collapsed="false">
      <c r="A920" s="17"/>
      <c r="C920" s="18"/>
      <c r="D920" s="18"/>
      <c r="J920" s="19" t="str">
        <f aca="false">IF($A920="","",ROUND(MIN(D920,OldCeil)*DaysOld/DIM+MIN(D920,NewCeil)*DaysNew/DIM,0))</f>
        <v/>
      </c>
      <c r="K920" s="19" t="str">
        <f aca="false">IF($A920="","",IF(UPPER(H920)="Y",ROUND(D920,0),J920))</f>
        <v/>
      </c>
      <c r="L920" s="19" t="str">
        <f aca="false">IF($A920="","",IF(UPPER(G920)="N",0,J920))</f>
        <v/>
      </c>
      <c r="M920" s="19" t="str">
        <f aca="false">IF($A920="","",J920)</f>
        <v/>
      </c>
      <c r="N920" s="19" t="str">
        <f aca="false">IF($A920="","",ROUND(K920*EERate,0))</f>
        <v/>
      </c>
      <c r="O920" s="19" t="str">
        <f aca="false">IF($A920="","",ROUND(L920*EPSRate,0))</f>
        <v/>
      </c>
      <c r="P920" s="19" t="str">
        <f aca="false">IF($A920="","",N920-O920)</f>
        <v/>
      </c>
      <c r="Q920" s="11" t="str">
        <f aca="false">IF($A920="","",IF(LEN(TEXT($A920,"0"))&lt;&gt;12,"UAN not 12 digits",IF(TRIM(B920)="","Name missing",IF(N(E920)&gt;DIM,"NCP &gt; days in month",IF(AND(UPPER(G920)&lt;&gt;"Y",UPPER(G920)&lt;&gt;"N"),"EPS flag must be Y/N",IF(AND(UPPER(H920)&lt;&gt;"Y",UPPER(H920)&lt;&gt;"N"),"Full-wage flag must be Y/N",IF(K920&gt;ROUND(C920,0),"EPF wages &gt; Gross","OK")))))))</f>
        <v/>
      </c>
      <c r="R920" s="11" t="str">
        <f aca="false">IF($A920="","",TEXT($A920,"0")&amp;"#~#"&amp;UPPER(TRIM(B920))&amp;"#~#"&amp;ROUND(C920,0)&amp;"#~#"&amp;K920&amp;"#~#"&amp;L920&amp;"#~#"&amp;M920&amp;"#~#"&amp;N920&amp;"#~#"&amp;O920&amp;"#~#"&amp;P920&amp;"#~#"&amp;N(E920)&amp;"#~#"&amp;N(F920))</f>
        <v/>
      </c>
    </row>
    <row r="921" customFormat="false" ht="15" hidden="false" customHeight="false" outlineLevel="0" collapsed="false">
      <c r="A921" s="17"/>
      <c r="C921" s="18"/>
      <c r="D921" s="18"/>
      <c r="J921" s="19" t="str">
        <f aca="false">IF($A921="","",ROUND(MIN(D921,OldCeil)*DaysOld/DIM+MIN(D921,NewCeil)*DaysNew/DIM,0))</f>
        <v/>
      </c>
      <c r="K921" s="19" t="str">
        <f aca="false">IF($A921="","",IF(UPPER(H921)="Y",ROUND(D921,0),J921))</f>
        <v/>
      </c>
      <c r="L921" s="19" t="str">
        <f aca="false">IF($A921="","",IF(UPPER(G921)="N",0,J921))</f>
        <v/>
      </c>
      <c r="M921" s="19" t="str">
        <f aca="false">IF($A921="","",J921)</f>
        <v/>
      </c>
      <c r="N921" s="19" t="str">
        <f aca="false">IF($A921="","",ROUND(K921*EERate,0))</f>
        <v/>
      </c>
      <c r="O921" s="19" t="str">
        <f aca="false">IF($A921="","",ROUND(L921*EPSRate,0))</f>
        <v/>
      </c>
      <c r="P921" s="19" t="str">
        <f aca="false">IF($A921="","",N921-O921)</f>
        <v/>
      </c>
      <c r="Q921" s="11" t="str">
        <f aca="false">IF($A921="","",IF(LEN(TEXT($A921,"0"))&lt;&gt;12,"UAN not 12 digits",IF(TRIM(B921)="","Name missing",IF(N(E921)&gt;DIM,"NCP &gt; days in month",IF(AND(UPPER(G921)&lt;&gt;"Y",UPPER(G921)&lt;&gt;"N"),"EPS flag must be Y/N",IF(AND(UPPER(H921)&lt;&gt;"Y",UPPER(H921)&lt;&gt;"N"),"Full-wage flag must be Y/N",IF(K921&gt;ROUND(C921,0),"EPF wages &gt; Gross","OK")))))))</f>
        <v/>
      </c>
      <c r="R921" s="11" t="str">
        <f aca="false">IF($A921="","",TEXT($A921,"0")&amp;"#~#"&amp;UPPER(TRIM(B921))&amp;"#~#"&amp;ROUND(C921,0)&amp;"#~#"&amp;K921&amp;"#~#"&amp;L921&amp;"#~#"&amp;M921&amp;"#~#"&amp;N921&amp;"#~#"&amp;O921&amp;"#~#"&amp;P921&amp;"#~#"&amp;N(E921)&amp;"#~#"&amp;N(F921))</f>
        <v/>
      </c>
    </row>
    <row r="922" customFormat="false" ht="15" hidden="false" customHeight="false" outlineLevel="0" collapsed="false">
      <c r="A922" s="17"/>
      <c r="C922" s="18"/>
      <c r="D922" s="18"/>
      <c r="J922" s="19" t="str">
        <f aca="false">IF($A922="","",ROUND(MIN(D922,OldCeil)*DaysOld/DIM+MIN(D922,NewCeil)*DaysNew/DIM,0))</f>
        <v/>
      </c>
      <c r="K922" s="19" t="str">
        <f aca="false">IF($A922="","",IF(UPPER(H922)="Y",ROUND(D922,0),J922))</f>
        <v/>
      </c>
      <c r="L922" s="19" t="str">
        <f aca="false">IF($A922="","",IF(UPPER(G922)="N",0,J922))</f>
        <v/>
      </c>
      <c r="M922" s="19" t="str">
        <f aca="false">IF($A922="","",J922)</f>
        <v/>
      </c>
      <c r="N922" s="19" t="str">
        <f aca="false">IF($A922="","",ROUND(K922*EERate,0))</f>
        <v/>
      </c>
      <c r="O922" s="19" t="str">
        <f aca="false">IF($A922="","",ROUND(L922*EPSRate,0))</f>
        <v/>
      </c>
      <c r="P922" s="19" t="str">
        <f aca="false">IF($A922="","",N922-O922)</f>
        <v/>
      </c>
      <c r="Q922" s="11" t="str">
        <f aca="false">IF($A922="","",IF(LEN(TEXT($A922,"0"))&lt;&gt;12,"UAN not 12 digits",IF(TRIM(B922)="","Name missing",IF(N(E922)&gt;DIM,"NCP &gt; days in month",IF(AND(UPPER(G922)&lt;&gt;"Y",UPPER(G922)&lt;&gt;"N"),"EPS flag must be Y/N",IF(AND(UPPER(H922)&lt;&gt;"Y",UPPER(H922)&lt;&gt;"N"),"Full-wage flag must be Y/N",IF(K922&gt;ROUND(C922,0),"EPF wages &gt; Gross","OK")))))))</f>
        <v/>
      </c>
      <c r="R922" s="11" t="str">
        <f aca="false">IF($A922="","",TEXT($A922,"0")&amp;"#~#"&amp;UPPER(TRIM(B922))&amp;"#~#"&amp;ROUND(C922,0)&amp;"#~#"&amp;K922&amp;"#~#"&amp;L922&amp;"#~#"&amp;M922&amp;"#~#"&amp;N922&amp;"#~#"&amp;O922&amp;"#~#"&amp;P922&amp;"#~#"&amp;N(E922)&amp;"#~#"&amp;N(F922))</f>
        <v/>
      </c>
    </row>
    <row r="923" customFormat="false" ht="15" hidden="false" customHeight="false" outlineLevel="0" collapsed="false">
      <c r="A923" s="17"/>
      <c r="C923" s="18"/>
      <c r="D923" s="18"/>
      <c r="J923" s="19" t="str">
        <f aca="false">IF($A923="","",ROUND(MIN(D923,OldCeil)*DaysOld/DIM+MIN(D923,NewCeil)*DaysNew/DIM,0))</f>
        <v/>
      </c>
      <c r="K923" s="19" t="str">
        <f aca="false">IF($A923="","",IF(UPPER(H923)="Y",ROUND(D923,0),J923))</f>
        <v/>
      </c>
      <c r="L923" s="19" t="str">
        <f aca="false">IF($A923="","",IF(UPPER(G923)="N",0,J923))</f>
        <v/>
      </c>
      <c r="M923" s="19" t="str">
        <f aca="false">IF($A923="","",J923)</f>
        <v/>
      </c>
      <c r="N923" s="19" t="str">
        <f aca="false">IF($A923="","",ROUND(K923*EERate,0))</f>
        <v/>
      </c>
      <c r="O923" s="19" t="str">
        <f aca="false">IF($A923="","",ROUND(L923*EPSRate,0))</f>
        <v/>
      </c>
      <c r="P923" s="19" t="str">
        <f aca="false">IF($A923="","",N923-O923)</f>
        <v/>
      </c>
      <c r="Q923" s="11" t="str">
        <f aca="false">IF($A923="","",IF(LEN(TEXT($A923,"0"))&lt;&gt;12,"UAN not 12 digits",IF(TRIM(B923)="","Name missing",IF(N(E923)&gt;DIM,"NCP &gt; days in month",IF(AND(UPPER(G923)&lt;&gt;"Y",UPPER(G923)&lt;&gt;"N"),"EPS flag must be Y/N",IF(AND(UPPER(H923)&lt;&gt;"Y",UPPER(H923)&lt;&gt;"N"),"Full-wage flag must be Y/N",IF(K923&gt;ROUND(C923,0),"EPF wages &gt; Gross","OK")))))))</f>
        <v/>
      </c>
      <c r="R923" s="11" t="str">
        <f aca="false">IF($A923="","",TEXT($A923,"0")&amp;"#~#"&amp;UPPER(TRIM(B923))&amp;"#~#"&amp;ROUND(C923,0)&amp;"#~#"&amp;K923&amp;"#~#"&amp;L923&amp;"#~#"&amp;M923&amp;"#~#"&amp;N923&amp;"#~#"&amp;O923&amp;"#~#"&amp;P923&amp;"#~#"&amp;N(E923)&amp;"#~#"&amp;N(F923))</f>
        <v/>
      </c>
    </row>
    <row r="924" customFormat="false" ht="15" hidden="false" customHeight="false" outlineLevel="0" collapsed="false">
      <c r="A924" s="17"/>
      <c r="C924" s="18"/>
      <c r="D924" s="18"/>
      <c r="J924" s="19" t="str">
        <f aca="false">IF($A924="","",ROUND(MIN(D924,OldCeil)*DaysOld/DIM+MIN(D924,NewCeil)*DaysNew/DIM,0))</f>
        <v/>
      </c>
      <c r="K924" s="19" t="str">
        <f aca="false">IF($A924="","",IF(UPPER(H924)="Y",ROUND(D924,0),J924))</f>
        <v/>
      </c>
      <c r="L924" s="19" t="str">
        <f aca="false">IF($A924="","",IF(UPPER(G924)="N",0,J924))</f>
        <v/>
      </c>
      <c r="M924" s="19" t="str">
        <f aca="false">IF($A924="","",J924)</f>
        <v/>
      </c>
      <c r="N924" s="19" t="str">
        <f aca="false">IF($A924="","",ROUND(K924*EERate,0))</f>
        <v/>
      </c>
      <c r="O924" s="19" t="str">
        <f aca="false">IF($A924="","",ROUND(L924*EPSRate,0))</f>
        <v/>
      </c>
      <c r="P924" s="19" t="str">
        <f aca="false">IF($A924="","",N924-O924)</f>
        <v/>
      </c>
      <c r="Q924" s="11" t="str">
        <f aca="false">IF($A924="","",IF(LEN(TEXT($A924,"0"))&lt;&gt;12,"UAN not 12 digits",IF(TRIM(B924)="","Name missing",IF(N(E924)&gt;DIM,"NCP &gt; days in month",IF(AND(UPPER(G924)&lt;&gt;"Y",UPPER(G924)&lt;&gt;"N"),"EPS flag must be Y/N",IF(AND(UPPER(H924)&lt;&gt;"Y",UPPER(H924)&lt;&gt;"N"),"Full-wage flag must be Y/N",IF(K924&gt;ROUND(C924,0),"EPF wages &gt; Gross","OK")))))))</f>
        <v/>
      </c>
      <c r="R924" s="11" t="str">
        <f aca="false">IF($A924="","",TEXT($A924,"0")&amp;"#~#"&amp;UPPER(TRIM(B924))&amp;"#~#"&amp;ROUND(C924,0)&amp;"#~#"&amp;K924&amp;"#~#"&amp;L924&amp;"#~#"&amp;M924&amp;"#~#"&amp;N924&amp;"#~#"&amp;O924&amp;"#~#"&amp;P924&amp;"#~#"&amp;N(E924)&amp;"#~#"&amp;N(F924))</f>
        <v/>
      </c>
    </row>
    <row r="925" customFormat="false" ht="15" hidden="false" customHeight="false" outlineLevel="0" collapsed="false">
      <c r="A925" s="17"/>
      <c r="C925" s="18"/>
      <c r="D925" s="18"/>
      <c r="J925" s="19" t="str">
        <f aca="false">IF($A925="","",ROUND(MIN(D925,OldCeil)*DaysOld/DIM+MIN(D925,NewCeil)*DaysNew/DIM,0))</f>
        <v/>
      </c>
      <c r="K925" s="19" t="str">
        <f aca="false">IF($A925="","",IF(UPPER(H925)="Y",ROUND(D925,0),J925))</f>
        <v/>
      </c>
      <c r="L925" s="19" t="str">
        <f aca="false">IF($A925="","",IF(UPPER(G925)="N",0,J925))</f>
        <v/>
      </c>
      <c r="M925" s="19" t="str">
        <f aca="false">IF($A925="","",J925)</f>
        <v/>
      </c>
      <c r="N925" s="19" t="str">
        <f aca="false">IF($A925="","",ROUND(K925*EERate,0))</f>
        <v/>
      </c>
      <c r="O925" s="19" t="str">
        <f aca="false">IF($A925="","",ROUND(L925*EPSRate,0))</f>
        <v/>
      </c>
      <c r="P925" s="19" t="str">
        <f aca="false">IF($A925="","",N925-O925)</f>
        <v/>
      </c>
      <c r="Q925" s="11" t="str">
        <f aca="false">IF($A925="","",IF(LEN(TEXT($A925,"0"))&lt;&gt;12,"UAN not 12 digits",IF(TRIM(B925)="","Name missing",IF(N(E925)&gt;DIM,"NCP &gt; days in month",IF(AND(UPPER(G925)&lt;&gt;"Y",UPPER(G925)&lt;&gt;"N"),"EPS flag must be Y/N",IF(AND(UPPER(H925)&lt;&gt;"Y",UPPER(H925)&lt;&gt;"N"),"Full-wage flag must be Y/N",IF(K925&gt;ROUND(C925,0),"EPF wages &gt; Gross","OK")))))))</f>
        <v/>
      </c>
      <c r="R925" s="11" t="str">
        <f aca="false">IF($A925="","",TEXT($A925,"0")&amp;"#~#"&amp;UPPER(TRIM(B925))&amp;"#~#"&amp;ROUND(C925,0)&amp;"#~#"&amp;K925&amp;"#~#"&amp;L925&amp;"#~#"&amp;M925&amp;"#~#"&amp;N925&amp;"#~#"&amp;O925&amp;"#~#"&amp;P925&amp;"#~#"&amp;N(E925)&amp;"#~#"&amp;N(F925))</f>
        <v/>
      </c>
    </row>
    <row r="926" customFormat="false" ht="15" hidden="false" customHeight="false" outlineLevel="0" collapsed="false">
      <c r="A926" s="17"/>
      <c r="C926" s="18"/>
      <c r="D926" s="18"/>
      <c r="J926" s="19" t="str">
        <f aca="false">IF($A926="","",ROUND(MIN(D926,OldCeil)*DaysOld/DIM+MIN(D926,NewCeil)*DaysNew/DIM,0))</f>
        <v/>
      </c>
      <c r="K926" s="19" t="str">
        <f aca="false">IF($A926="","",IF(UPPER(H926)="Y",ROUND(D926,0),J926))</f>
        <v/>
      </c>
      <c r="L926" s="19" t="str">
        <f aca="false">IF($A926="","",IF(UPPER(G926)="N",0,J926))</f>
        <v/>
      </c>
      <c r="M926" s="19" t="str">
        <f aca="false">IF($A926="","",J926)</f>
        <v/>
      </c>
      <c r="N926" s="19" t="str">
        <f aca="false">IF($A926="","",ROUND(K926*EERate,0))</f>
        <v/>
      </c>
      <c r="O926" s="19" t="str">
        <f aca="false">IF($A926="","",ROUND(L926*EPSRate,0))</f>
        <v/>
      </c>
      <c r="P926" s="19" t="str">
        <f aca="false">IF($A926="","",N926-O926)</f>
        <v/>
      </c>
      <c r="Q926" s="11" t="str">
        <f aca="false">IF($A926="","",IF(LEN(TEXT($A926,"0"))&lt;&gt;12,"UAN not 12 digits",IF(TRIM(B926)="","Name missing",IF(N(E926)&gt;DIM,"NCP &gt; days in month",IF(AND(UPPER(G926)&lt;&gt;"Y",UPPER(G926)&lt;&gt;"N"),"EPS flag must be Y/N",IF(AND(UPPER(H926)&lt;&gt;"Y",UPPER(H926)&lt;&gt;"N"),"Full-wage flag must be Y/N",IF(K926&gt;ROUND(C926,0),"EPF wages &gt; Gross","OK")))))))</f>
        <v/>
      </c>
      <c r="R926" s="11" t="str">
        <f aca="false">IF($A926="","",TEXT($A926,"0")&amp;"#~#"&amp;UPPER(TRIM(B926))&amp;"#~#"&amp;ROUND(C926,0)&amp;"#~#"&amp;K926&amp;"#~#"&amp;L926&amp;"#~#"&amp;M926&amp;"#~#"&amp;N926&amp;"#~#"&amp;O926&amp;"#~#"&amp;P926&amp;"#~#"&amp;N(E926)&amp;"#~#"&amp;N(F926))</f>
        <v/>
      </c>
    </row>
    <row r="927" customFormat="false" ht="15" hidden="false" customHeight="false" outlineLevel="0" collapsed="false">
      <c r="A927" s="17"/>
      <c r="C927" s="18"/>
      <c r="D927" s="18"/>
      <c r="J927" s="19" t="str">
        <f aca="false">IF($A927="","",ROUND(MIN(D927,OldCeil)*DaysOld/DIM+MIN(D927,NewCeil)*DaysNew/DIM,0))</f>
        <v/>
      </c>
      <c r="K927" s="19" t="str">
        <f aca="false">IF($A927="","",IF(UPPER(H927)="Y",ROUND(D927,0),J927))</f>
        <v/>
      </c>
      <c r="L927" s="19" t="str">
        <f aca="false">IF($A927="","",IF(UPPER(G927)="N",0,J927))</f>
        <v/>
      </c>
      <c r="M927" s="19" t="str">
        <f aca="false">IF($A927="","",J927)</f>
        <v/>
      </c>
      <c r="N927" s="19" t="str">
        <f aca="false">IF($A927="","",ROUND(K927*EERate,0))</f>
        <v/>
      </c>
      <c r="O927" s="19" t="str">
        <f aca="false">IF($A927="","",ROUND(L927*EPSRate,0))</f>
        <v/>
      </c>
      <c r="P927" s="19" t="str">
        <f aca="false">IF($A927="","",N927-O927)</f>
        <v/>
      </c>
      <c r="Q927" s="11" t="str">
        <f aca="false">IF($A927="","",IF(LEN(TEXT($A927,"0"))&lt;&gt;12,"UAN not 12 digits",IF(TRIM(B927)="","Name missing",IF(N(E927)&gt;DIM,"NCP &gt; days in month",IF(AND(UPPER(G927)&lt;&gt;"Y",UPPER(G927)&lt;&gt;"N"),"EPS flag must be Y/N",IF(AND(UPPER(H927)&lt;&gt;"Y",UPPER(H927)&lt;&gt;"N"),"Full-wage flag must be Y/N",IF(K927&gt;ROUND(C927,0),"EPF wages &gt; Gross","OK")))))))</f>
        <v/>
      </c>
      <c r="R927" s="11" t="str">
        <f aca="false">IF($A927="","",TEXT($A927,"0")&amp;"#~#"&amp;UPPER(TRIM(B927))&amp;"#~#"&amp;ROUND(C927,0)&amp;"#~#"&amp;K927&amp;"#~#"&amp;L927&amp;"#~#"&amp;M927&amp;"#~#"&amp;N927&amp;"#~#"&amp;O927&amp;"#~#"&amp;P927&amp;"#~#"&amp;N(E927)&amp;"#~#"&amp;N(F927))</f>
        <v/>
      </c>
    </row>
    <row r="928" customFormat="false" ht="15" hidden="false" customHeight="false" outlineLevel="0" collapsed="false">
      <c r="A928" s="17"/>
      <c r="C928" s="18"/>
      <c r="D928" s="18"/>
      <c r="J928" s="19" t="str">
        <f aca="false">IF($A928="","",ROUND(MIN(D928,OldCeil)*DaysOld/DIM+MIN(D928,NewCeil)*DaysNew/DIM,0))</f>
        <v/>
      </c>
      <c r="K928" s="19" t="str">
        <f aca="false">IF($A928="","",IF(UPPER(H928)="Y",ROUND(D928,0),J928))</f>
        <v/>
      </c>
      <c r="L928" s="19" t="str">
        <f aca="false">IF($A928="","",IF(UPPER(G928)="N",0,J928))</f>
        <v/>
      </c>
      <c r="M928" s="19" t="str">
        <f aca="false">IF($A928="","",J928)</f>
        <v/>
      </c>
      <c r="N928" s="19" t="str">
        <f aca="false">IF($A928="","",ROUND(K928*EERate,0))</f>
        <v/>
      </c>
      <c r="O928" s="19" t="str">
        <f aca="false">IF($A928="","",ROUND(L928*EPSRate,0))</f>
        <v/>
      </c>
      <c r="P928" s="19" t="str">
        <f aca="false">IF($A928="","",N928-O928)</f>
        <v/>
      </c>
      <c r="Q928" s="11" t="str">
        <f aca="false">IF($A928="","",IF(LEN(TEXT($A928,"0"))&lt;&gt;12,"UAN not 12 digits",IF(TRIM(B928)="","Name missing",IF(N(E928)&gt;DIM,"NCP &gt; days in month",IF(AND(UPPER(G928)&lt;&gt;"Y",UPPER(G928)&lt;&gt;"N"),"EPS flag must be Y/N",IF(AND(UPPER(H928)&lt;&gt;"Y",UPPER(H928)&lt;&gt;"N"),"Full-wage flag must be Y/N",IF(K928&gt;ROUND(C928,0),"EPF wages &gt; Gross","OK")))))))</f>
        <v/>
      </c>
      <c r="R928" s="11" t="str">
        <f aca="false">IF($A928="","",TEXT($A928,"0")&amp;"#~#"&amp;UPPER(TRIM(B928))&amp;"#~#"&amp;ROUND(C928,0)&amp;"#~#"&amp;K928&amp;"#~#"&amp;L928&amp;"#~#"&amp;M928&amp;"#~#"&amp;N928&amp;"#~#"&amp;O928&amp;"#~#"&amp;P928&amp;"#~#"&amp;N(E928)&amp;"#~#"&amp;N(F928))</f>
        <v/>
      </c>
    </row>
    <row r="929" customFormat="false" ht="15" hidden="false" customHeight="false" outlineLevel="0" collapsed="false">
      <c r="A929" s="17"/>
      <c r="C929" s="18"/>
      <c r="D929" s="18"/>
      <c r="J929" s="19" t="str">
        <f aca="false">IF($A929="","",ROUND(MIN(D929,OldCeil)*DaysOld/DIM+MIN(D929,NewCeil)*DaysNew/DIM,0))</f>
        <v/>
      </c>
      <c r="K929" s="19" t="str">
        <f aca="false">IF($A929="","",IF(UPPER(H929)="Y",ROUND(D929,0),J929))</f>
        <v/>
      </c>
      <c r="L929" s="19" t="str">
        <f aca="false">IF($A929="","",IF(UPPER(G929)="N",0,J929))</f>
        <v/>
      </c>
      <c r="M929" s="19" t="str">
        <f aca="false">IF($A929="","",J929)</f>
        <v/>
      </c>
      <c r="N929" s="19" t="str">
        <f aca="false">IF($A929="","",ROUND(K929*EERate,0))</f>
        <v/>
      </c>
      <c r="O929" s="19" t="str">
        <f aca="false">IF($A929="","",ROUND(L929*EPSRate,0))</f>
        <v/>
      </c>
      <c r="P929" s="19" t="str">
        <f aca="false">IF($A929="","",N929-O929)</f>
        <v/>
      </c>
      <c r="Q929" s="11" t="str">
        <f aca="false">IF($A929="","",IF(LEN(TEXT($A929,"0"))&lt;&gt;12,"UAN not 12 digits",IF(TRIM(B929)="","Name missing",IF(N(E929)&gt;DIM,"NCP &gt; days in month",IF(AND(UPPER(G929)&lt;&gt;"Y",UPPER(G929)&lt;&gt;"N"),"EPS flag must be Y/N",IF(AND(UPPER(H929)&lt;&gt;"Y",UPPER(H929)&lt;&gt;"N"),"Full-wage flag must be Y/N",IF(K929&gt;ROUND(C929,0),"EPF wages &gt; Gross","OK")))))))</f>
        <v/>
      </c>
      <c r="R929" s="11" t="str">
        <f aca="false">IF($A929="","",TEXT($A929,"0")&amp;"#~#"&amp;UPPER(TRIM(B929))&amp;"#~#"&amp;ROUND(C929,0)&amp;"#~#"&amp;K929&amp;"#~#"&amp;L929&amp;"#~#"&amp;M929&amp;"#~#"&amp;N929&amp;"#~#"&amp;O929&amp;"#~#"&amp;P929&amp;"#~#"&amp;N(E929)&amp;"#~#"&amp;N(F929))</f>
        <v/>
      </c>
    </row>
    <row r="930" customFormat="false" ht="15" hidden="false" customHeight="false" outlineLevel="0" collapsed="false">
      <c r="A930" s="17"/>
      <c r="C930" s="18"/>
      <c r="D930" s="18"/>
      <c r="J930" s="19" t="str">
        <f aca="false">IF($A930="","",ROUND(MIN(D930,OldCeil)*DaysOld/DIM+MIN(D930,NewCeil)*DaysNew/DIM,0))</f>
        <v/>
      </c>
      <c r="K930" s="19" t="str">
        <f aca="false">IF($A930="","",IF(UPPER(H930)="Y",ROUND(D930,0),J930))</f>
        <v/>
      </c>
      <c r="L930" s="19" t="str">
        <f aca="false">IF($A930="","",IF(UPPER(G930)="N",0,J930))</f>
        <v/>
      </c>
      <c r="M930" s="19" t="str">
        <f aca="false">IF($A930="","",J930)</f>
        <v/>
      </c>
      <c r="N930" s="19" t="str">
        <f aca="false">IF($A930="","",ROUND(K930*EERate,0))</f>
        <v/>
      </c>
      <c r="O930" s="19" t="str">
        <f aca="false">IF($A930="","",ROUND(L930*EPSRate,0))</f>
        <v/>
      </c>
      <c r="P930" s="19" t="str">
        <f aca="false">IF($A930="","",N930-O930)</f>
        <v/>
      </c>
      <c r="Q930" s="11" t="str">
        <f aca="false">IF($A930="","",IF(LEN(TEXT($A930,"0"))&lt;&gt;12,"UAN not 12 digits",IF(TRIM(B930)="","Name missing",IF(N(E930)&gt;DIM,"NCP &gt; days in month",IF(AND(UPPER(G930)&lt;&gt;"Y",UPPER(G930)&lt;&gt;"N"),"EPS flag must be Y/N",IF(AND(UPPER(H930)&lt;&gt;"Y",UPPER(H930)&lt;&gt;"N"),"Full-wage flag must be Y/N",IF(K930&gt;ROUND(C930,0),"EPF wages &gt; Gross","OK")))))))</f>
        <v/>
      </c>
      <c r="R930" s="11" t="str">
        <f aca="false">IF($A930="","",TEXT($A930,"0")&amp;"#~#"&amp;UPPER(TRIM(B930))&amp;"#~#"&amp;ROUND(C930,0)&amp;"#~#"&amp;K930&amp;"#~#"&amp;L930&amp;"#~#"&amp;M930&amp;"#~#"&amp;N930&amp;"#~#"&amp;O930&amp;"#~#"&amp;P930&amp;"#~#"&amp;N(E930)&amp;"#~#"&amp;N(F930))</f>
        <v/>
      </c>
    </row>
    <row r="931" customFormat="false" ht="15" hidden="false" customHeight="false" outlineLevel="0" collapsed="false">
      <c r="A931" s="17"/>
      <c r="C931" s="18"/>
      <c r="D931" s="18"/>
      <c r="J931" s="19" t="str">
        <f aca="false">IF($A931="","",ROUND(MIN(D931,OldCeil)*DaysOld/DIM+MIN(D931,NewCeil)*DaysNew/DIM,0))</f>
        <v/>
      </c>
      <c r="K931" s="19" t="str">
        <f aca="false">IF($A931="","",IF(UPPER(H931)="Y",ROUND(D931,0),J931))</f>
        <v/>
      </c>
      <c r="L931" s="19" t="str">
        <f aca="false">IF($A931="","",IF(UPPER(G931)="N",0,J931))</f>
        <v/>
      </c>
      <c r="M931" s="19" t="str">
        <f aca="false">IF($A931="","",J931)</f>
        <v/>
      </c>
      <c r="N931" s="19" t="str">
        <f aca="false">IF($A931="","",ROUND(K931*EERate,0))</f>
        <v/>
      </c>
      <c r="O931" s="19" t="str">
        <f aca="false">IF($A931="","",ROUND(L931*EPSRate,0))</f>
        <v/>
      </c>
      <c r="P931" s="19" t="str">
        <f aca="false">IF($A931="","",N931-O931)</f>
        <v/>
      </c>
      <c r="Q931" s="11" t="str">
        <f aca="false">IF($A931="","",IF(LEN(TEXT($A931,"0"))&lt;&gt;12,"UAN not 12 digits",IF(TRIM(B931)="","Name missing",IF(N(E931)&gt;DIM,"NCP &gt; days in month",IF(AND(UPPER(G931)&lt;&gt;"Y",UPPER(G931)&lt;&gt;"N"),"EPS flag must be Y/N",IF(AND(UPPER(H931)&lt;&gt;"Y",UPPER(H931)&lt;&gt;"N"),"Full-wage flag must be Y/N",IF(K931&gt;ROUND(C931,0),"EPF wages &gt; Gross","OK")))))))</f>
        <v/>
      </c>
      <c r="R931" s="11" t="str">
        <f aca="false">IF($A931="","",TEXT($A931,"0")&amp;"#~#"&amp;UPPER(TRIM(B931))&amp;"#~#"&amp;ROUND(C931,0)&amp;"#~#"&amp;K931&amp;"#~#"&amp;L931&amp;"#~#"&amp;M931&amp;"#~#"&amp;N931&amp;"#~#"&amp;O931&amp;"#~#"&amp;P931&amp;"#~#"&amp;N(E931)&amp;"#~#"&amp;N(F931))</f>
        <v/>
      </c>
    </row>
    <row r="932" customFormat="false" ht="15" hidden="false" customHeight="false" outlineLevel="0" collapsed="false">
      <c r="A932" s="17"/>
      <c r="C932" s="18"/>
      <c r="D932" s="18"/>
      <c r="J932" s="19" t="str">
        <f aca="false">IF($A932="","",ROUND(MIN(D932,OldCeil)*DaysOld/DIM+MIN(D932,NewCeil)*DaysNew/DIM,0))</f>
        <v/>
      </c>
      <c r="K932" s="19" t="str">
        <f aca="false">IF($A932="","",IF(UPPER(H932)="Y",ROUND(D932,0),J932))</f>
        <v/>
      </c>
      <c r="L932" s="19" t="str">
        <f aca="false">IF($A932="","",IF(UPPER(G932)="N",0,J932))</f>
        <v/>
      </c>
      <c r="M932" s="19" t="str">
        <f aca="false">IF($A932="","",J932)</f>
        <v/>
      </c>
      <c r="N932" s="19" t="str">
        <f aca="false">IF($A932="","",ROUND(K932*EERate,0))</f>
        <v/>
      </c>
      <c r="O932" s="19" t="str">
        <f aca="false">IF($A932="","",ROUND(L932*EPSRate,0))</f>
        <v/>
      </c>
      <c r="P932" s="19" t="str">
        <f aca="false">IF($A932="","",N932-O932)</f>
        <v/>
      </c>
      <c r="Q932" s="11" t="str">
        <f aca="false">IF($A932="","",IF(LEN(TEXT($A932,"0"))&lt;&gt;12,"UAN not 12 digits",IF(TRIM(B932)="","Name missing",IF(N(E932)&gt;DIM,"NCP &gt; days in month",IF(AND(UPPER(G932)&lt;&gt;"Y",UPPER(G932)&lt;&gt;"N"),"EPS flag must be Y/N",IF(AND(UPPER(H932)&lt;&gt;"Y",UPPER(H932)&lt;&gt;"N"),"Full-wage flag must be Y/N",IF(K932&gt;ROUND(C932,0),"EPF wages &gt; Gross","OK")))))))</f>
        <v/>
      </c>
      <c r="R932" s="11" t="str">
        <f aca="false">IF($A932="","",TEXT($A932,"0")&amp;"#~#"&amp;UPPER(TRIM(B932))&amp;"#~#"&amp;ROUND(C932,0)&amp;"#~#"&amp;K932&amp;"#~#"&amp;L932&amp;"#~#"&amp;M932&amp;"#~#"&amp;N932&amp;"#~#"&amp;O932&amp;"#~#"&amp;P932&amp;"#~#"&amp;N(E932)&amp;"#~#"&amp;N(F932))</f>
        <v/>
      </c>
    </row>
    <row r="933" customFormat="false" ht="15" hidden="false" customHeight="false" outlineLevel="0" collapsed="false">
      <c r="A933" s="17"/>
      <c r="C933" s="18"/>
      <c r="D933" s="18"/>
      <c r="J933" s="19" t="str">
        <f aca="false">IF($A933="","",ROUND(MIN(D933,OldCeil)*DaysOld/DIM+MIN(D933,NewCeil)*DaysNew/DIM,0))</f>
        <v/>
      </c>
      <c r="K933" s="19" t="str">
        <f aca="false">IF($A933="","",IF(UPPER(H933)="Y",ROUND(D933,0),J933))</f>
        <v/>
      </c>
      <c r="L933" s="19" t="str">
        <f aca="false">IF($A933="","",IF(UPPER(G933)="N",0,J933))</f>
        <v/>
      </c>
      <c r="M933" s="19" t="str">
        <f aca="false">IF($A933="","",J933)</f>
        <v/>
      </c>
      <c r="N933" s="19" t="str">
        <f aca="false">IF($A933="","",ROUND(K933*EERate,0))</f>
        <v/>
      </c>
      <c r="O933" s="19" t="str">
        <f aca="false">IF($A933="","",ROUND(L933*EPSRate,0))</f>
        <v/>
      </c>
      <c r="P933" s="19" t="str">
        <f aca="false">IF($A933="","",N933-O933)</f>
        <v/>
      </c>
      <c r="Q933" s="11" t="str">
        <f aca="false">IF($A933="","",IF(LEN(TEXT($A933,"0"))&lt;&gt;12,"UAN not 12 digits",IF(TRIM(B933)="","Name missing",IF(N(E933)&gt;DIM,"NCP &gt; days in month",IF(AND(UPPER(G933)&lt;&gt;"Y",UPPER(G933)&lt;&gt;"N"),"EPS flag must be Y/N",IF(AND(UPPER(H933)&lt;&gt;"Y",UPPER(H933)&lt;&gt;"N"),"Full-wage flag must be Y/N",IF(K933&gt;ROUND(C933,0),"EPF wages &gt; Gross","OK")))))))</f>
        <v/>
      </c>
      <c r="R933" s="11" t="str">
        <f aca="false">IF($A933="","",TEXT($A933,"0")&amp;"#~#"&amp;UPPER(TRIM(B933))&amp;"#~#"&amp;ROUND(C933,0)&amp;"#~#"&amp;K933&amp;"#~#"&amp;L933&amp;"#~#"&amp;M933&amp;"#~#"&amp;N933&amp;"#~#"&amp;O933&amp;"#~#"&amp;P933&amp;"#~#"&amp;N(E933)&amp;"#~#"&amp;N(F933))</f>
        <v/>
      </c>
    </row>
    <row r="934" customFormat="false" ht="15" hidden="false" customHeight="false" outlineLevel="0" collapsed="false">
      <c r="A934" s="17"/>
      <c r="C934" s="18"/>
      <c r="D934" s="18"/>
      <c r="J934" s="19" t="str">
        <f aca="false">IF($A934="","",ROUND(MIN(D934,OldCeil)*DaysOld/DIM+MIN(D934,NewCeil)*DaysNew/DIM,0))</f>
        <v/>
      </c>
      <c r="K934" s="19" t="str">
        <f aca="false">IF($A934="","",IF(UPPER(H934)="Y",ROUND(D934,0),J934))</f>
        <v/>
      </c>
      <c r="L934" s="19" t="str">
        <f aca="false">IF($A934="","",IF(UPPER(G934)="N",0,J934))</f>
        <v/>
      </c>
      <c r="M934" s="19" t="str">
        <f aca="false">IF($A934="","",J934)</f>
        <v/>
      </c>
      <c r="N934" s="19" t="str">
        <f aca="false">IF($A934="","",ROUND(K934*EERate,0))</f>
        <v/>
      </c>
      <c r="O934" s="19" t="str">
        <f aca="false">IF($A934="","",ROUND(L934*EPSRate,0))</f>
        <v/>
      </c>
      <c r="P934" s="19" t="str">
        <f aca="false">IF($A934="","",N934-O934)</f>
        <v/>
      </c>
      <c r="Q934" s="11" t="str">
        <f aca="false">IF($A934="","",IF(LEN(TEXT($A934,"0"))&lt;&gt;12,"UAN not 12 digits",IF(TRIM(B934)="","Name missing",IF(N(E934)&gt;DIM,"NCP &gt; days in month",IF(AND(UPPER(G934)&lt;&gt;"Y",UPPER(G934)&lt;&gt;"N"),"EPS flag must be Y/N",IF(AND(UPPER(H934)&lt;&gt;"Y",UPPER(H934)&lt;&gt;"N"),"Full-wage flag must be Y/N",IF(K934&gt;ROUND(C934,0),"EPF wages &gt; Gross","OK")))))))</f>
        <v/>
      </c>
      <c r="R934" s="11" t="str">
        <f aca="false">IF($A934="","",TEXT($A934,"0")&amp;"#~#"&amp;UPPER(TRIM(B934))&amp;"#~#"&amp;ROUND(C934,0)&amp;"#~#"&amp;K934&amp;"#~#"&amp;L934&amp;"#~#"&amp;M934&amp;"#~#"&amp;N934&amp;"#~#"&amp;O934&amp;"#~#"&amp;P934&amp;"#~#"&amp;N(E934)&amp;"#~#"&amp;N(F934))</f>
        <v/>
      </c>
    </row>
    <row r="935" customFormat="false" ht="15" hidden="false" customHeight="false" outlineLevel="0" collapsed="false">
      <c r="A935" s="17"/>
      <c r="C935" s="18"/>
      <c r="D935" s="18"/>
      <c r="J935" s="19" t="str">
        <f aca="false">IF($A935="","",ROUND(MIN(D935,OldCeil)*DaysOld/DIM+MIN(D935,NewCeil)*DaysNew/DIM,0))</f>
        <v/>
      </c>
      <c r="K935" s="19" t="str">
        <f aca="false">IF($A935="","",IF(UPPER(H935)="Y",ROUND(D935,0),J935))</f>
        <v/>
      </c>
      <c r="L935" s="19" t="str">
        <f aca="false">IF($A935="","",IF(UPPER(G935)="N",0,J935))</f>
        <v/>
      </c>
      <c r="M935" s="19" t="str">
        <f aca="false">IF($A935="","",J935)</f>
        <v/>
      </c>
      <c r="N935" s="19" t="str">
        <f aca="false">IF($A935="","",ROUND(K935*EERate,0))</f>
        <v/>
      </c>
      <c r="O935" s="19" t="str">
        <f aca="false">IF($A935="","",ROUND(L935*EPSRate,0))</f>
        <v/>
      </c>
      <c r="P935" s="19" t="str">
        <f aca="false">IF($A935="","",N935-O935)</f>
        <v/>
      </c>
      <c r="Q935" s="11" t="str">
        <f aca="false">IF($A935="","",IF(LEN(TEXT($A935,"0"))&lt;&gt;12,"UAN not 12 digits",IF(TRIM(B935)="","Name missing",IF(N(E935)&gt;DIM,"NCP &gt; days in month",IF(AND(UPPER(G935)&lt;&gt;"Y",UPPER(G935)&lt;&gt;"N"),"EPS flag must be Y/N",IF(AND(UPPER(H935)&lt;&gt;"Y",UPPER(H935)&lt;&gt;"N"),"Full-wage flag must be Y/N",IF(K935&gt;ROUND(C935,0),"EPF wages &gt; Gross","OK")))))))</f>
        <v/>
      </c>
      <c r="R935" s="11" t="str">
        <f aca="false">IF($A935="","",TEXT($A935,"0")&amp;"#~#"&amp;UPPER(TRIM(B935))&amp;"#~#"&amp;ROUND(C935,0)&amp;"#~#"&amp;K935&amp;"#~#"&amp;L935&amp;"#~#"&amp;M935&amp;"#~#"&amp;N935&amp;"#~#"&amp;O935&amp;"#~#"&amp;P935&amp;"#~#"&amp;N(E935)&amp;"#~#"&amp;N(F935))</f>
        <v/>
      </c>
    </row>
    <row r="936" customFormat="false" ht="15" hidden="false" customHeight="false" outlineLevel="0" collapsed="false">
      <c r="A936" s="17"/>
      <c r="C936" s="18"/>
      <c r="D936" s="18"/>
      <c r="J936" s="19" t="str">
        <f aca="false">IF($A936="","",ROUND(MIN(D936,OldCeil)*DaysOld/DIM+MIN(D936,NewCeil)*DaysNew/DIM,0))</f>
        <v/>
      </c>
      <c r="K936" s="19" t="str">
        <f aca="false">IF($A936="","",IF(UPPER(H936)="Y",ROUND(D936,0),J936))</f>
        <v/>
      </c>
      <c r="L936" s="19" t="str">
        <f aca="false">IF($A936="","",IF(UPPER(G936)="N",0,J936))</f>
        <v/>
      </c>
      <c r="M936" s="19" t="str">
        <f aca="false">IF($A936="","",J936)</f>
        <v/>
      </c>
      <c r="N936" s="19" t="str">
        <f aca="false">IF($A936="","",ROUND(K936*EERate,0))</f>
        <v/>
      </c>
      <c r="O936" s="19" t="str">
        <f aca="false">IF($A936="","",ROUND(L936*EPSRate,0))</f>
        <v/>
      </c>
      <c r="P936" s="19" t="str">
        <f aca="false">IF($A936="","",N936-O936)</f>
        <v/>
      </c>
      <c r="Q936" s="11" t="str">
        <f aca="false">IF($A936="","",IF(LEN(TEXT($A936,"0"))&lt;&gt;12,"UAN not 12 digits",IF(TRIM(B936)="","Name missing",IF(N(E936)&gt;DIM,"NCP &gt; days in month",IF(AND(UPPER(G936)&lt;&gt;"Y",UPPER(G936)&lt;&gt;"N"),"EPS flag must be Y/N",IF(AND(UPPER(H936)&lt;&gt;"Y",UPPER(H936)&lt;&gt;"N"),"Full-wage flag must be Y/N",IF(K936&gt;ROUND(C936,0),"EPF wages &gt; Gross","OK")))))))</f>
        <v/>
      </c>
      <c r="R936" s="11" t="str">
        <f aca="false">IF($A936="","",TEXT($A936,"0")&amp;"#~#"&amp;UPPER(TRIM(B936))&amp;"#~#"&amp;ROUND(C936,0)&amp;"#~#"&amp;K936&amp;"#~#"&amp;L936&amp;"#~#"&amp;M936&amp;"#~#"&amp;N936&amp;"#~#"&amp;O936&amp;"#~#"&amp;P936&amp;"#~#"&amp;N(E936)&amp;"#~#"&amp;N(F936))</f>
        <v/>
      </c>
    </row>
    <row r="937" customFormat="false" ht="15" hidden="false" customHeight="false" outlineLevel="0" collapsed="false">
      <c r="A937" s="17"/>
      <c r="C937" s="18"/>
      <c r="D937" s="18"/>
      <c r="J937" s="19" t="str">
        <f aca="false">IF($A937="","",ROUND(MIN(D937,OldCeil)*DaysOld/DIM+MIN(D937,NewCeil)*DaysNew/DIM,0))</f>
        <v/>
      </c>
      <c r="K937" s="19" t="str">
        <f aca="false">IF($A937="","",IF(UPPER(H937)="Y",ROUND(D937,0),J937))</f>
        <v/>
      </c>
      <c r="L937" s="19" t="str">
        <f aca="false">IF($A937="","",IF(UPPER(G937)="N",0,J937))</f>
        <v/>
      </c>
      <c r="M937" s="19" t="str">
        <f aca="false">IF($A937="","",J937)</f>
        <v/>
      </c>
      <c r="N937" s="19" t="str">
        <f aca="false">IF($A937="","",ROUND(K937*EERate,0))</f>
        <v/>
      </c>
      <c r="O937" s="19" t="str">
        <f aca="false">IF($A937="","",ROUND(L937*EPSRate,0))</f>
        <v/>
      </c>
      <c r="P937" s="19" t="str">
        <f aca="false">IF($A937="","",N937-O937)</f>
        <v/>
      </c>
      <c r="Q937" s="11" t="str">
        <f aca="false">IF($A937="","",IF(LEN(TEXT($A937,"0"))&lt;&gt;12,"UAN not 12 digits",IF(TRIM(B937)="","Name missing",IF(N(E937)&gt;DIM,"NCP &gt; days in month",IF(AND(UPPER(G937)&lt;&gt;"Y",UPPER(G937)&lt;&gt;"N"),"EPS flag must be Y/N",IF(AND(UPPER(H937)&lt;&gt;"Y",UPPER(H937)&lt;&gt;"N"),"Full-wage flag must be Y/N",IF(K937&gt;ROUND(C937,0),"EPF wages &gt; Gross","OK")))))))</f>
        <v/>
      </c>
      <c r="R937" s="11" t="str">
        <f aca="false">IF($A937="","",TEXT($A937,"0")&amp;"#~#"&amp;UPPER(TRIM(B937))&amp;"#~#"&amp;ROUND(C937,0)&amp;"#~#"&amp;K937&amp;"#~#"&amp;L937&amp;"#~#"&amp;M937&amp;"#~#"&amp;N937&amp;"#~#"&amp;O937&amp;"#~#"&amp;P937&amp;"#~#"&amp;N(E937)&amp;"#~#"&amp;N(F937))</f>
        <v/>
      </c>
    </row>
    <row r="938" customFormat="false" ht="15" hidden="false" customHeight="false" outlineLevel="0" collapsed="false">
      <c r="A938" s="17"/>
      <c r="C938" s="18"/>
      <c r="D938" s="18"/>
      <c r="J938" s="19" t="str">
        <f aca="false">IF($A938="","",ROUND(MIN(D938,OldCeil)*DaysOld/DIM+MIN(D938,NewCeil)*DaysNew/DIM,0))</f>
        <v/>
      </c>
      <c r="K938" s="19" t="str">
        <f aca="false">IF($A938="","",IF(UPPER(H938)="Y",ROUND(D938,0),J938))</f>
        <v/>
      </c>
      <c r="L938" s="19" t="str">
        <f aca="false">IF($A938="","",IF(UPPER(G938)="N",0,J938))</f>
        <v/>
      </c>
      <c r="M938" s="19" t="str">
        <f aca="false">IF($A938="","",J938)</f>
        <v/>
      </c>
      <c r="N938" s="19" t="str">
        <f aca="false">IF($A938="","",ROUND(K938*EERate,0))</f>
        <v/>
      </c>
      <c r="O938" s="19" t="str">
        <f aca="false">IF($A938="","",ROUND(L938*EPSRate,0))</f>
        <v/>
      </c>
      <c r="P938" s="19" t="str">
        <f aca="false">IF($A938="","",N938-O938)</f>
        <v/>
      </c>
      <c r="Q938" s="11" t="str">
        <f aca="false">IF($A938="","",IF(LEN(TEXT($A938,"0"))&lt;&gt;12,"UAN not 12 digits",IF(TRIM(B938)="","Name missing",IF(N(E938)&gt;DIM,"NCP &gt; days in month",IF(AND(UPPER(G938)&lt;&gt;"Y",UPPER(G938)&lt;&gt;"N"),"EPS flag must be Y/N",IF(AND(UPPER(H938)&lt;&gt;"Y",UPPER(H938)&lt;&gt;"N"),"Full-wage flag must be Y/N",IF(K938&gt;ROUND(C938,0),"EPF wages &gt; Gross","OK")))))))</f>
        <v/>
      </c>
      <c r="R938" s="11" t="str">
        <f aca="false">IF($A938="","",TEXT($A938,"0")&amp;"#~#"&amp;UPPER(TRIM(B938))&amp;"#~#"&amp;ROUND(C938,0)&amp;"#~#"&amp;K938&amp;"#~#"&amp;L938&amp;"#~#"&amp;M938&amp;"#~#"&amp;N938&amp;"#~#"&amp;O938&amp;"#~#"&amp;P938&amp;"#~#"&amp;N(E938)&amp;"#~#"&amp;N(F938))</f>
        <v/>
      </c>
    </row>
    <row r="939" customFormat="false" ht="15" hidden="false" customHeight="false" outlineLevel="0" collapsed="false">
      <c r="A939" s="17"/>
      <c r="C939" s="18"/>
      <c r="D939" s="18"/>
      <c r="J939" s="19" t="str">
        <f aca="false">IF($A939="","",ROUND(MIN(D939,OldCeil)*DaysOld/DIM+MIN(D939,NewCeil)*DaysNew/DIM,0))</f>
        <v/>
      </c>
      <c r="K939" s="19" t="str">
        <f aca="false">IF($A939="","",IF(UPPER(H939)="Y",ROUND(D939,0),J939))</f>
        <v/>
      </c>
      <c r="L939" s="19" t="str">
        <f aca="false">IF($A939="","",IF(UPPER(G939)="N",0,J939))</f>
        <v/>
      </c>
      <c r="M939" s="19" t="str">
        <f aca="false">IF($A939="","",J939)</f>
        <v/>
      </c>
      <c r="N939" s="19" t="str">
        <f aca="false">IF($A939="","",ROUND(K939*EERate,0))</f>
        <v/>
      </c>
      <c r="O939" s="19" t="str">
        <f aca="false">IF($A939="","",ROUND(L939*EPSRate,0))</f>
        <v/>
      </c>
      <c r="P939" s="19" t="str">
        <f aca="false">IF($A939="","",N939-O939)</f>
        <v/>
      </c>
      <c r="Q939" s="11" t="str">
        <f aca="false">IF($A939="","",IF(LEN(TEXT($A939,"0"))&lt;&gt;12,"UAN not 12 digits",IF(TRIM(B939)="","Name missing",IF(N(E939)&gt;DIM,"NCP &gt; days in month",IF(AND(UPPER(G939)&lt;&gt;"Y",UPPER(G939)&lt;&gt;"N"),"EPS flag must be Y/N",IF(AND(UPPER(H939)&lt;&gt;"Y",UPPER(H939)&lt;&gt;"N"),"Full-wage flag must be Y/N",IF(K939&gt;ROUND(C939,0),"EPF wages &gt; Gross","OK")))))))</f>
        <v/>
      </c>
      <c r="R939" s="11" t="str">
        <f aca="false">IF($A939="","",TEXT($A939,"0")&amp;"#~#"&amp;UPPER(TRIM(B939))&amp;"#~#"&amp;ROUND(C939,0)&amp;"#~#"&amp;K939&amp;"#~#"&amp;L939&amp;"#~#"&amp;M939&amp;"#~#"&amp;N939&amp;"#~#"&amp;O939&amp;"#~#"&amp;P939&amp;"#~#"&amp;N(E939)&amp;"#~#"&amp;N(F939))</f>
        <v/>
      </c>
    </row>
    <row r="940" customFormat="false" ht="15" hidden="false" customHeight="false" outlineLevel="0" collapsed="false">
      <c r="A940" s="17"/>
      <c r="C940" s="18"/>
      <c r="D940" s="18"/>
      <c r="J940" s="19" t="str">
        <f aca="false">IF($A940="","",ROUND(MIN(D940,OldCeil)*DaysOld/DIM+MIN(D940,NewCeil)*DaysNew/DIM,0))</f>
        <v/>
      </c>
      <c r="K940" s="19" t="str">
        <f aca="false">IF($A940="","",IF(UPPER(H940)="Y",ROUND(D940,0),J940))</f>
        <v/>
      </c>
      <c r="L940" s="19" t="str">
        <f aca="false">IF($A940="","",IF(UPPER(G940)="N",0,J940))</f>
        <v/>
      </c>
      <c r="M940" s="19" t="str">
        <f aca="false">IF($A940="","",J940)</f>
        <v/>
      </c>
      <c r="N940" s="19" t="str">
        <f aca="false">IF($A940="","",ROUND(K940*EERate,0))</f>
        <v/>
      </c>
      <c r="O940" s="19" t="str">
        <f aca="false">IF($A940="","",ROUND(L940*EPSRate,0))</f>
        <v/>
      </c>
      <c r="P940" s="19" t="str">
        <f aca="false">IF($A940="","",N940-O940)</f>
        <v/>
      </c>
      <c r="Q940" s="11" t="str">
        <f aca="false">IF($A940="","",IF(LEN(TEXT($A940,"0"))&lt;&gt;12,"UAN not 12 digits",IF(TRIM(B940)="","Name missing",IF(N(E940)&gt;DIM,"NCP &gt; days in month",IF(AND(UPPER(G940)&lt;&gt;"Y",UPPER(G940)&lt;&gt;"N"),"EPS flag must be Y/N",IF(AND(UPPER(H940)&lt;&gt;"Y",UPPER(H940)&lt;&gt;"N"),"Full-wage flag must be Y/N",IF(K940&gt;ROUND(C940,0),"EPF wages &gt; Gross","OK")))))))</f>
        <v/>
      </c>
      <c r="R940" s="11" t="str">
        <f aca="false">IF($A940="","",TEXT($A940,"0")&amp;"#~#"&amp;UPPER(TRIM(B940))&amp;"#~#"&amp;ROUND(C940,0)&amp;"#~#"&amp;K940&amp;"#~#"&amp;L940&amp;"#~#"&amp;M940&amp;"#~#"&amp;N940&amp;"#~#"&amp;O940&amp;"#~#"&amp;P940&amp;"#~#"&amp;N(E940)&amp;"#~#"&amp;N(F940))</f>
        <v/>
      </c>
    </row>
    <row r="941" customFormat="false" ht="15" hidden="false" customHeight="false" outlineLevel="0" collapsed="false">
      <c r="A941" s="17"/>
      <c r="C941" s="18"/>
      <c r="D941" s="18"/>
      <c r="J941" s="19" t="str">
        <f aca="false">IF($A941="","",ROUND(MIN(D941,OldCeil)*DaysOld/DIM+MIN(D941,NewCeil)*DaysNew/DIM,0))</f>
        <v/>
      </c>
      <c r="K941" s="19" t="str">
        <f aca="false">IF($A941="","",IF(UPPER(H941)="Y",ROUND(D941,0),J941))</f>
        <v/>
      </c>
      <c r="L941" s="19" t="str">
        <f aca="false">IF($A941="","",IF(UPPER(G941)="N",0,J941))</f>
        <v/>
      </c>
      <c r="M941" s="19" t="str">
        <f aca="false">IF($A941="","",J941)</f>
        <v/>
      </c>
      <c r="N941" s="19" t="str">
        <f aca="false">IF($A941="","",ROUND(K941*EERate,0))</f>
        <v/>
      </c>
      <c r="O941" s="19" t="str">
        <f aca="false">IF($A941="","",ROUND(L941*EPSRate,0))</f>
        <v/>
      </c>
      <c r="P941" s="19" t="str">
        <f aca="false">IF($A941="","",N941-O941)</f>
        <v/>
      </c>
      <c r="Q941" s="11" t="str">
        <f aca="false">IF($A941="","",IF(LEN(TEXT($A941,"0"))&lt;&gt;12,"UAN not 12 digits",IF(TRIM(B941)="","Name missing",IF(N(E941)&gt;DIM,"NCP &gt; days in month",IF(AND(UPPER(G941)&lt;&gt;"Y",UPPER(G941)&lt;&gt;"N"),"EPS flag must be Y/N",IF(AND(UPPER(H941)&lt;&gt;"Y",UPPER(H941)&lt;&gt;"N"),"Full-wage flag must be Y/N",IF(K941&gt;ROUND(C941,0),"EPF wages &gt; Gross","OK")))))))</f>
        <v/>
      </c>
      <c r="R941" s="11" t="str">
        <f aca="false">IF($A941="","",TEXT($A941,"0")&amp;"#~#"&amp;UPPER(TRIM(B941))&amp;"#~#"&amp;ROUND(C941,0)&amp;"#~#"&amp;K941&amp;"#~#"&amp;L941&amp;"#~#"&amp;M941&amp;"#~#"&amp;N941&amp;"#~#"&amp;O941&amp;"#~#"&amp;P941&amp;"#~#"&amp;N(E941)&amp;"#~#"&amp;N(F941))</f>
        <v/>
      </c>
    </row>
    <row r="942" customFormat="false" ht="15" hidden="false" customHeight="false" outlineLevel="0" collapsed="false">
      <c r="A942" s="17"/>
      <c r="C942" s="18"/>
      <c r="D942" s="18"/>
      <c r="J942" s="19" t="str">
        <f aca="false">IF($A942="","",ROUND(MIN(D942,OldCeil)*DaysOld/DIM+MIN(D942,NewCeil)*DaysNew/DIM,0))</f>
        <v/>
      </c>
      <c r="K942" s="19" t="str">
        <f aca="false">IF($A942="","",IF(UPPER(H942)="Y",ROUND(D942,0),J942))</f>
        <v/>
      </c>
      <c r="L942" s="19" t="str">
        <f aca="false">IF($A942="","",IF(UPPER(G942)="N",0,J942))</f>
        <v/>
      </c>
      <c r="M942" s="19" t="str">
        <f aca="false">IF($A942="","",J942)</f>
        <v/>
      </c>
      <c r="N942" s="19" t="str">
        <f aca="false">IF($A942="","",ROUND(K942*EERate,0))</f>
        <v/>
      </c>
      <c r="O942" s="19" t="str">
        <f aca="false">IF($A942="","",ROUND(L942*EPSRate,0))</f>
        <v/>
      </c>
      <c r="P942" s="19" t="str">
        <f aca="false">IF($A942="","",N942-O942)</f>
        <v/>
      </c>
      <c r="Q942" s="11" t="str">
        <f aca="false">IF($A942="","",IF(LEN(TEXT($A942,"0"))&lt;&gt;12,"UAN not 12 digits",IF(TRIM(B942)="","Name missing",IF(N(E942)&gt;DIM,"NCP &gt; days in month",IF(AND(UPPER(G942)&lt;&gt;"Y",UPPER(G942)&lt;&gt;"N"),"EPS flag must be Y/N",IF(AND(UPPER(H942)&lt;&gt;"Y",UPPER(H942)&lt;&gt;"N"),"Full-wage flag must be Y/N",IF(K942&gt;ROUND(C942,0),"EPF wages &gt; Gross","OK")))))))</f>
        <v/>
      </c>
      <c r="R942" s="11" t="str">
        <f aca="false">IF($A942="","",TEXT($A942,"0")&amp;"#~#"&amp;UPPER(TRIM(B942))&amp;"#~#"&amp;ROUND(C942,0)&amp;"#~#"&amp;K942&amp;"#~#"&amp;L942&amp;"#~#"&amp;M942&amp;"#~#"&amp;N942&amp;"#~#"&amp;O942&amp;"#~#"&amp;P942&amp;"#~#"&amp;N(E942)&amp;"#~#"&amp;N(F942))</f>
        <v/>
      </c>
    </row>
    <row r="943" customFormat="false" ht="15" hidden="false" customHeight="false" outlineLevel="0" collapsed="false">
      <c r="A943" s="17"/>
      <c r="C943" s="18"/>
      <c r="D943" s="18"/>
      <c r="J943" s="19" t="str">
        <f aca="false">IF($A943="","",ROUND(MIN(D943,OldCeil)*DaysOld/DIM+MIN(D943,NewCeil)*DaysNew/DIM,0))</f>
        <v/>
      </c>
      <c r="K943" s="19" t="str">
        <f aca="false">IF($A943="","",IF(UPPER(H943)="Y",ROUND(D943,0),J943))</f>
        <v/>
      </c>
      <c r="L943" s="19" t="str">
        <f aca="false">IF($A943="","",IF(UPPER(G943)="N",0,J943))</f>
        <v/>
      </c>
      <c r="M943" s="19" t="str">
        <f aca="false">IF($A943="","",J943)</f>
        <v/>
      </c>
      <c r="N943" s="19" t="str">
        <f aca="false">IF($A943="","",ROUND(K943*EERate,0))</f>
        <v/>
      </c>
      <c r="O943" s="19" t="str">
        <f aca="false">IF($A943="","",ROUND(L943*EPSRate,0))</f>
        <v/>
      </c>
      <c r="P943" s="19" t="str">
        <f aca="false">IF($A943="","",N943-O943)</f>
        <v/>
      </c>
      <c r="Q943" s="11" t="str">
        <f aca="false">IF($A943="","",IF(LEN(TEXT($A943,"0"))&lt;&gt;12,"UAN not 12 digits",IF(TRIM(B943)="","Name missing",IF(N(E943)&gt;DIM,"NCP &gt; days in month",IF(AND(UPPER(G943)&lt;&gt;"Y",UPPER(G943)&lt;&gt;"N"),"EPS flag must be Y/N",IF(AND(UPPER(H943)&lt;&gt;"Y",UPPER(H943)&lt;&gt;"N"),"Full-wage flag must be Y/N",IF(K943&gt;ROUND(C943,0),"EPF wages &gt; Gross","OK")))))))</f>
        <v/>
      </c>
      <c r="R943" s="11" t="str">
        <f aca="false">IF($A943="","",TEXT($A943,"0")&amp;"#~#"&amp;UPPER(TRIM(B943))&amp;"#~#"&amp;ROUND(C943,0)&amp;"#~#"&amp;K943&amp;"#~#"&amp;L943&amp;"#~#"&amp;M943&amp;"#~#"&amp;N943&amp;"#~#"&amp;O943&amp;"#~#"&amp;P943&amp;"#~#"&amp;N(E943)&amp;"#~#"&amp;N(F943))</f>
        <v/>
      </c>
    </row>
    <row r="944" customFormat="false" ht="15" hidden="false" customHeight="false" outlineLevel="0" collapsed="false">
      <c r="A944" s="17"/>
      <c r="C944" s="18"/>
      <c r="D944" s="18"/>
      <c r="J944" s="19" t="str">
        <f aca="false">IF($A944="","",ROUND(MIN(D944,OldCeil)*DaysOld/DIM+MIN(D944,NewCeil)*DaysNew/DIM,0))</f>
        <v/>
      </c>
      <c r="K944" s="19" t="str">
        <f aca="false">IF($A944="","",IF(UPPER(H944)="Y",ROUND(D944,0),J944))</f>
        <v/>
      </c>
      <c r="L944" s="19" t="str">
        <f aca="false">IF($A944="","",IF(UPPER(G944)="N",0,J944))</f>
        <v/>
      </c>
      <c r="M944" s="19" t="str">
        <f aca="false">IF($A944="","",J944)</f>
        <v/>
      </c>
      <c r="N944" s="19" t="str">
        <f aca="false">IF($A944="","",ROUND(K944*EERate,0))</f>
        <v/>
      </c>
      <c r="O944" s="19" t="str">
        <f aca="false">IF($A944="","",ROUND(L944*EPSRate,0))</f>
        <v/>
      </c>
      <c r="P944" s="19" t="str">
        <f aca="false">IF($A944="","",N944-O944)</f>
        <v/>
      </c>
      <c r="Q944" s="11" t="str">
        <f aca="false">IF($A944="","",IF(LEN(TEXT($A944,"0"))&lt;&gt;12,"UAN not 12 digits",IF(TRIM(B944)="","Name missing",IF(N(E944)&gt;DIM,"NCP &gt; days in month",IF(AND(UPPER(G944)&lt;&gt;"Y",UPPER(G944)&lt;&gt;"N"),"EPS flag must be Y/N",IF(AND(UPPER(H944)&lt;&gt;"Y",UPPER(H944)&lt;&gt;"N"),"Full-wage flag must be Y/N",IF(K944&gt;ROUND(C944,0),"EPF wages &gt; Gross","OK")))))))</f>
        <v/>
      </c>
      <c r="R944" s="11" t="str">
        <f aca="false">IF($A944="","",TEXT($A944,"0")&amp;"#~#"&amp;UPPER(TRIM(B944))&amp;"#~#"&amp;ROUND(C944,0)&amp;"#~#"&amp;K944&amp;"#~#"&amp;L944&amp;"#~#"&amp;M944&amp;"#~#"&amp;N944&amp;"#~#"&amp;O944&amp;"#~#"&amp;P944&amp;"#~#"&amp;N(E944)&amp;"#~#"&amp;N(F944))</f>
        <v/>
      </c>
    </row>
    <row r="945" customFormat="false" ht="15" hidden="false" customHeight="false" outlineLevel="0" collapsed="false">
      <c r="A945" s="17"/>
      <c r="C945" s="18"/>
      <c r="D945" s="18"/>
      <c r="J945" s="19" t="str">
        <f aca="false">IF($A945="","",ROUND(MIN(D945,OldCeil)*DaysOld/DIM+MIN(D945,NewCeil)*DaysNew/DIM,0))</f>
        <v/>
      </c>
      <c r="K945" s="19" t="str">
        <f aca="false">IF($A945="","",IF(UPPER(H945)="Y",ROUND(D945,0),J945))</f>
        <v/>
      </c>
      <c r="L945" s="19" t="str">
        <f aca="false">IF($A945="","",IF(UPPER(G945)="N",0,J945))</f>
        <v/>
      </c>
      <c r="M945" s="19" t="str">
        <f aca="false">IF($A945="","",J945)</f>
        <v/>
      </c>
      <c r="N945" s="19" t="str">
        <f aca="false">IF($A945="","",ROUND(K945*EERate,0))</f>
        <v/>
      </c>
      <c r="O945" s="19" t="str">
        <f aca="false">IF($A945="","",ROUND(L945*EPSRate,0))</f>
        <v/>
      </c>
      <c r="P945" s="19" t="str">
        <f aca="false">IF($A945="","",N945-O945)</f>
        <v/>
      </c>
      <c r="Q945" s="11" t="str">
        <f aca="false">IF($A945="","",IF(LEN(TEXT($A945,"0"))&lt;&gt;12,"UAN not 12 digits",IF(TRIM(B945)="","Name missing",IF(N(E945)&gt;DIM,"NCP &gt; days in month",IF(AND(UPPER(G945)&lt;&gt;"Y",UPPER(G945)&lt;&gt;"N"),"EPS flag must be Y/N",IF(AND(UPPER(H945)&lt;&gt;"Y",UPPER(H945)&lt;&gt;"N"),"Full-wage flag must be Y/N",IF(K945&gt;ROUND(C945,0),"EPF wages &gt; Gross","OK")))))))</f>
        <v/>
      </c>
      <c r="R945" s="11" t="str">
        <f aca="false">IF($A945="","",TEXT($A945,"0")&amp;"#~#"&amp;UPPER(TRIM(B945))&amp;"#~#"&amp;ROUND(C945,0)&amp;"#~#"&amp;K945&amp;"#~#"&amp;L945&amp;"#~#"&amp;M945&amp;"#~#"&amp;N945&amp;"#~#"&amp;O945&amp;"#~#"&amp;P945&amp;"#~#"&amp;N(E945)&amp;"#~#"&amp;N(F945))</f>
        <v/>
      </c>
    </row>
    <row r="946" customFormat="false" ht="15" hidden="false" customHeight="false" outlineLevel="0" collapsed="false">
      <c r="A946" s="17"/>
      <c r="C946" s="18"/>
      <c r="D946" s="18"/>
      <c r="J946" s="19" t="str">
        <f aca="false">IF($A946="","",ROUND(MIN(D946,OldCeil)*DaysOld/DIM+MIN(D946,NewCeil)*DaysNew/DIM,0))</f>
        <v/>
      </c>
      <c r="K946" s="19" t="str">
        <f aca="false">IF($A946="","",IF(UPPER(H946)="Y",ROUND(D946,0),J946))</f>
        <v/>
      </c>
      <c r="L946" s="19" t="str">
        <f aca="false">IF($A946="","",IF(UPPER(G946)="N",0,J946))</f>
        <v/>
      </c>
      <c r="M946" s="19" t="str">
        <f aca="false">IF($A946="","",J946)</f>
        <v/>
      </c>
      <c r="N946" s="19" t="str">
        <f aca="false">IF($A946="","",ROUND(K946*EERate,0))</f>
        <v/>
      </c>
      <c r="O946" s="19" t="str">
        <f aca="false">IF($A946="","",ROUND(L946*EPSRate,0))</f>
        <v/>
      </c>
      <c r="P946" s="19" t="str">
        <f aca="false">IF($A946="","",N946-O946)</f>
        <v/>
      </c>
      <c r="Q946" s="11" t="str">
        <f aca="false">IF($A946="","",IF(LEN(TEXT($A946,"0"))&lt;&gt;12,"UAN not 12 digits",IF(TRIM(B946)="","Name missing",IF(N(E946)&gt;DIM,"NCP &gt; days in month",IF(AND(UPPER(G946)&lt;&gt;"Y",UPPER(G946)&lt;&gt;"N"),"EPS flag must be Y/N",IF(AND(UPPER(H946)&lt;&gt;"Y",UPPER(H946)&lt;&gt;"N"),"Full-wage flag must be Y/N",IF(K946&gt;ROUND(C946,0),"EPF wages &gt; Gross","OK")))))))</f>
        <v/>
      </c>
      <c r="R946" s="11" t="str">
        <f aca="false">IF($A946="","",TEXT($A946,"0")&amp;"#~#"&amp;UPPER(TRIM(B946))&amp;"#~#"&amp;ROUND(C946,0)&amp;"#~#"&amp;K946&amp;"#~#"&amp;L946&amp;"#~#"&amp;M946&amp;"#~#"&amp;N946&amp;"#~#"&amp;O946&amp;"#~#"&amp;P946&amp;"#~#"&amp;N(E946)&amp;"#~#"&amp;N(F946))</f>
        <v/>
      </c>
    </row>
    <row r="947" customFormat="false" ht="15" hidden="false" customHeight="false" outlineLevel="0" collapsed="false">
      <c r="A947" s="17"/>
      <c r="C947" s="18"/>
      <c r="D947" s="18"/>
      <c r="J947" s="19" t="str">
        <f aca="false">IF($A947="","",ROUND(MIN(D947,OldCeil)*DaysOld/DIM+MIN(D947,NewCeil)*DaysNew/DIM,0))</f>
        <v/>
      </c>
      <c r="K947" s="19" t="str">
        <f aca="false">IF($A947="","",IF(UPPER(H947)="Y",ROUND(D947,0),J947))</f>
        <v/>
      </c>
      <c r="L947" s="19" t="str">
        <f aca="false">IF($A947="","",IF(UPPER(G947)="N",0,J947))</f>
        <v/>
      </c>
      <c r="M947" s="19" t="str">
        <f aca="false">IF($A947="","",J947)</f>
        <v/>
      </c>
      <c r="N947" s="19" t="str">
        <f aca="false">IF($A947="","",ROUND(K947*EERate,0))</f>
        <v/>
      </c>
      <c r="O947" s="19" t="str">
        <f aca="false">IF($A947="","",ROUND(L947*EPSRate,0))</f>
        <v/>
      </c>
      <c r="P947" s="19" t="str">
        <f aca="false">IF($A947="","",N947-O947)</f>
        <v/>
      </c>
      <c r="Q947" s="11" t="str">
        <f aca="false">IF($A947="","",IF(LEN(TEXT($A947,"0"))&lt;&gt;12,"UAN not 12 digits",IF(TRIM(B947)="","Name missing",IF(N(E947)&gt;DIM,"NCP &gt; days in month",IF(AND(UPPER(G947)&lt;&gt;"Y",UPPER(G947)&lt;&gt;"N"),"EPS flag must be Y/N",IF(AND(UPPER(H947)&lt;&gt;"Y",UPPER(H947)&lt;&gt;"N"),"Full-wage flag must be Y/N",IF(K947&gt;ROUND(C947,0),"EPF wages &gt; Gross","OK")))))))</f>
        <v/>
      </c>
      <c r="R947" s="11" t="str">
        <f aca="false">IF($A947="","",TEXT($A947,"0")&amp;"#~#"&amp;UPPER(TRIM(B947))&amp;"#~#"&amp;ROUND(C947,0)&amp;"#~#"&amp;K947&amp;"#~#"&amp;L947&amp;"#~#"&amp;M947&amp;"#~#"&amp;N947&amp;"#~#"&amp;O947&amp;"#~#"&amp;P947&amp;"#~#"&amp;N(E947)&amp;"#~#"&amp;N(F947))</f>
        <v/>
      </c>
    </row>
    <row r="948" customFormat="false" ht="15" hidden="false" customHeight="false" outlineLevel="0" collapsed="false">
      <c r="A948" s="17"/>
      <c r="C948" s="18"/>
      <c r="D948" s="18"/>
      <c r="J948" s="19" t="str">
        <f aca="false">IF($A948="","",ROUND(MIN(D948,OldCeil)*DaysOld/DIM+MIN(D948,NewCeil)*DaysNew/DIM,0))</f>
        <v/>
      </c>
      <c r="K948" s="19" t="str">
        <f aca="false">IF($A948="","",IF(UPPER(H948)="Y",ROUND(D948,0),J948))</f>
        <v/>
      </c>
      <c r="L948" s="19" t="str">
        <f aca="false">IF($A948="","",IF(UPPER(G948)="N",0,J948))</f>
        <v/>
      </c>
      <c r="M948" s="19" t="str">
        <f aca="false">IF($A948="","",J948)</f>
        <v/>
      </c>
      <c r="N948" s="19" t="str">
        <f aca="false">IF($A948="","",ROUND(K948*EERate,0))</f>
        <v/>
      </c>
      <c r="O948" s="19" t="str">
        <f aca="false">IF($A948="","",ROUND(L948*EPSRate,0))</f>
        <v/>
      </c>
      <c r="P948" s="19" t="str">
        <f aca="false">IF($A948="","",N948-O948)</f>
        <v/>
      </c>
      <c r="Q948" s="11" t="str">
        <f aca="false">IF($A948="","",IF(LEN(TEXT($A948,"0"))&lt;&gt;12,"UAN not 12 digits",IF(TRIM(B948)="","Name missing",IF(N(E948)&gt;DIM,"NCP &gt; days in month",IF(AND(UPPER(G948)&lt;&gt;"Y",UPPER(G948)&lt;&gt;"N"),"EPS flag must be Y/N",IF(AND(UPPER(H948)&lt;&gt;"Y",UPPER(H948)&lt;&gt;"N"),"Full-wage flag must be Y/N",IF(K948&gt;ROUND(C948,0),"EPF wages &gt; Gross","OK")))))))</f>
        <v/>
      </c>
      <c r="R948" s="11" t="str">
        <f aca="false">IF($A948="","",TEXT($A948,"0")&amp;"#~#"&amp;UPPER(TRIM(B948))&amp;"#~#"&amp;ROUND(C948,0)&amp;"#~#"&amp;K948&amp;"#~#"&amp;L948&amp;"#~#"&amp;M948&amp;"#~#"&amp;N948&amp;"#~#"&amp;O948&amp;"#~#"&amp;P948&amp;"#~#"&amp;N(E948)&amp;"#~#"&amp;N(F948))</f>
        <v/>
      </c>
    </row>
    <row r="949" customFormat="false" ht="15" hidden="false" customHeight="false" outlineLevel="0" collapsed="false">
      <c r="A949" s="17"/>
      <c r="C949" s="18"/>
      <c r="D949" s="18"/>
      <c r="J949" s="19" t="str">
        <f aca="false">IF($A949="","",ROUND(MIN(D949,OldCeil)*DaysOld/DIM+MIN(D949,NewCeil)*DaysNew/DIM,0))</f>
        <v/>
      </c>
      <c r="K949" s="19" t="str">
        <f aca="false">IF($A949="","",IF(UPPER(H949)="Y",ROUND(D949,0),J949))</f>
        <v/>
      </c>
      <c r="L949" s="19" t="str">
        <f aca="false">IF($A949="","",IF(UPPER(G949)="N",0,J949))</f>
        <v/>
      </c>
      <c r="M949" s="19" t="str">
        <f aca="false">IF($A949="","",J949)</f>
        <v/>
      </c>
      <c r="N949" s="19" t="str">
        <f aca="false">IF($A949="","",ROUND(K949*EERate,0))</f>
        <v/>
      </c>
      <c r="O949" s="19" t="str">
        <f aca="false">IF($A949="","",ROUND(L949*EPSRate,0))</f>
        <v/>
      </c>
      <c r="P949" s="19" t="str">
        <f aca="false">IF($A949="","",N949-O949)</f>
        <v/>
      </c>
      <c r="Q949" s="11" t="str">
        <f aca="false">IF($A949="","",IF(LEN(TEXT($A949,"0"))&lt;&gt;12,"UAN not 12 digits",IF(TRIM(B949)="","Name missing",IF(N(E949)&gt;DIM,"NCP &gt; days in month",IF(AND(UPPER(G949)&lt;&gt;"Y",UPPER(G949)&lt;&gt;"N"),"EPS flag must be Y/N",IF(AND(UPPER(H949)&lt;&gt;"Y",UPPER(H949)&lt;&gt;"N"),"Full-wage flag must be Y/N",IF(K949&gt;ROUND(C949,0),"EPF wages &gt; Gross","OK")))))))</f>
        <v/>
      </c>
      <c r="R949" s="11" t="str">
        <f aca="false">IF($A949="","",TEXT($A949,"0")&amp;"#~#"&amp;UPPER(TRIM(B949))&amp;"#~#"&amp;ROUND(C949,0)&amp;"#~#"&amp;K949&amp;"#~#"&amp;L949&amp;"#~#"&amp;M949&amp;"#~#"&amp;N949&amp;"#~#"&amp;O949&amp;"#~#"&amp;P949&amp;"#~#"&amp;N(E949)&amp;"#~#"&amp;N(F949))</f>
        <v/>
      </c>
    </row>
    <row r="950" customFormat="false" ht="15" hidden="false" customHeight="false" outlineLevel="0" collapsed="false">
      <c r="A950" s="17"/>
      <c r="C950" s="18"/>
      <c r="D950" s="18"/>
      <c r="J950" s="19" t="str">
        <f aca="false">IF($A950="","",ROUND(MIN(D950,OldCeil)*DaysOld/DIM+MIN(D950,NewCeil)*DaysNew/DIM,0))</f>
        <v/>
      </c>
      <c r="K950" s="19" t="str">
        <f aca="false">IF($A950="","",IF(UPPER(H950)="Y",ROUND(D950,0),J950))</f>
        <v/>
      </c>
      <c r="L950" s="19" t="str">
        <f aca="false">IF($A950="","",IF(UPPER(G950)="N",0,J950))</f>
        <v/>
      </c>
      <c r="M950" s="19" t="str">
        <f aca="false">IF($A950="","",J950)</f>
        <v/>
      </c>
      <c r="N950" s="19" t="str">
        <f aca="false">IF($A950="","",ROUND(K950*EERate,0))</f>
        <v/>
      </c>
      <c r="O950" s="19" t="str">
        <f aca="false">IF($A950="","",ROUND(L950*EPSRate,0))</f>
        <v/>
      </c>
      <c r="P950" s="19" t="str">
        <f aca="false">IF($A950="","",N950-O950)</f>
        <v/>
      </c>
      <c r="Q950" s="11" t="str">
        <f aca="false">IF($A950="","",IF(LEN(TEXT($A950,"0"))&lt;&gt;12,"UAN not 12 digits",IF(TRIM(B950)="","Name missing",IF(N(E950)&gt;DIM,"NCP &gt; days in month",IF(AND(UPPER(G950)&lt;&gt;"Y",UPPER(G950)&lt;&gt;"N"),"EPS flag must be Y/N",IF(AND(UPPER(H950)&lt;&gt;"Y",UPPER(H950)&lt;&gt;"N"),"Full-wage flag must be Y/N",IF(K950&gt;ROUND(C950,0),"EPF wages &gt; Gross","OK")))))))</f>
        <v/>
      </c>
      <c r="R950" s="11" t="str">
        <f aca="false">IF($A950="","",TEXT($A950,"0")&amp;"#~#"&amp;UPPER(TRIM(B950))&amp;"#~#"&amp;ROUND(C950,0)&amp;"#~#"&amp;K950&amp;"#~#"&amp;L950&amp;"#~#"&amp;M950&amp;"#~#"&amp;N950&amp;"#~#"&amp;O950&amp;"#~#"&amp;P950&amp;"#~#"&amp;N(E950)&amp;"#~#"&amp;N(F950))</f>
        <v/>
      </c>
    </row>
    <row r="951" customFormat="false" ht="15" hidden="false" customHeight="false" outlineLevel="0" collapsed="false">
      <c r="A951" s="17"/>
      <c r="C951" s="18"/>
      <c r="D951" s="18"/>
      <c r="J951" s="19" t="str">
        <f aca="false">IF($A951="","",ROUND(MIN(D951,OldCeil)*DaysOld/DIM+MIN(D951,NewCeil)*DaysNew/DIM,0))</f>
        <v/>
      </c>
      <c r="K951" s="19" t="str">
        <f aca="false">IF($A951="","",IF(UPPER(H951)="Y",ROUND(D951,0),J951))</f>
        <v/>
      </c>
      <c r="L951" s="19" t="str">
        <f aca="false">IF($A951="","",IF(UPPER(G951)="N",0,J951))</f>
        <v/>
      </c>
      <c r="M951" s="19" t="str">
        <f aca="false">IF($A951="","",J951)</f>
        <v/>
      </c>
      <c r="N951" s="19" t="str">
        <f aca="false">IF($A951="","",ROUND(K951*EERate,0))</f>
        <v/>
      </c>
      <c r="O951" s="19" t="str">
        <f aca="false">IF($A951="","",ROUND(L951*EPSRate,0))</f>
        <v/>
      </c>
      <c r="P951" s="19" t="str">
        <f aca="false">IF($A951="","",N951-O951)</f>
        <v/>
      </c>
      <c r="Q951" s="11" t="str">
        <f aca="false">IF($A951="","",IF(LEN(TEXT($A951,"0"))&lt;&gt;12,"UAN not 12 digits",IF(TRIM(B951)="","Name missing",IF(N(E951)&gt;DIM,"NCP &gt; days in month",IF(AND(UPPER(G951)&lt;&gt;"Y",UPPER(G951)&lt;&gt;"N"),"EPS flag must be Y/N",IF(AND(UPPER(H951)&lt;&gt;"Y",UPPER(H951)&lt;&gt;"N"),"Full-wage flag must be Y/N",IF(K951&gt;ROUND(C951,0),"EPF wages &gt; Gross","OK")))))))</f>
        <v/>
      </c>
      <c r="R951" s="11" t="str">
        <f aca="false">IF($A951="","",TEXT($A951,"0")&amp;"#~#"&amp;UPPER(TRIM(B951))&amp;"#~#"&amp;ROUND(C951,0)&amp;"#~#"&amp;K951&amp;"#~#"&amp;L951&amp;"#~#"&amp;M951&amp;"#~#"&amp;N951&amp;"#~#"&amp;O951&amp;"#~#"&amp;P951&amp;"#~#"&amp;N(E951)&amp;"#~#"&amp;N(F951))</f>
        <v/>
      </c>
    </row>
    <row r="952" customFormat="false" ht="15" hidden="false" customHeight="false" outlineLevel="0" collapsed="false">
      <c r="A952" s="17"/>
      <c r="C952" s="18"/>
      <c r="D952" s="18"/>
      <c r="J952" s="19" t="str">
        <f aca="false">IF($A952="","",ROUND(MIN(D952,OldCeil)*DaysOld/DIM+MIN(D952,NewCeil)*DaysNew/DIM,0))</f>
        <v/>
      </c>
      <c r="K952" s="19" t="str">
        <f aca="false">IF($A952="","",IF(UPPER(H952)="Y",ROUND(D952,0),J952))</f>
        <v/>
      </c>
      <c r="L952" s="19" t="str">
        <f aca="false">IF($A952="","",IF(UPPER(G952)="N",0,J952))</f>
        <v/>
      </c>
      <c r="M952" s="19" t="str">
        <f aca="false">IF($A952="","",J952)</f>
        <v/>
      </c>
      <c r="N952" s="19" t="str">
        <f aca="false">IF($A952="","",ROUND(K952*EERate,0))</f>
        <v/>
      </c>
      <c r="O952" s="19" t="str">
        <f aca="false">IF($A952="","",ROUND(L952*EPSRate,0))</f>
        <v/>
      </c>
      <c r="P952" s="19" t="str">
        <f aca="false">IF($A952="","",N952-O952)</f>
        <v/>
      </c>
      <c r="Q952" s="11" t="str">
        <f aca="false">IF($A952="","",IF(LEN(TEXT($A952,"0"))&lt;&gt;12,"UAN not 12 digits",IF(TRIM(B952)="","Name missing",IF(N(E952)&gt;DIM,"NCP &gt; days in month",IF(AND(UPPER(G952)&lt;&gt;"Y",UPPER(G952)&lt;&gt;"N"),"EPS flag must be Y/N",IF(AND(UPPER(H952)&lt;&gt;"Y",UPPER(H952)&lt;&gt;"N"),"Full-wage flag must be Y/N",IF(K952&gt;ROUND(C952,0),"EPF wages &gt; Gross","OK")))))))</f>
        <v/>
      </c>
      <c r="R952" s="11" t="str">
        <f aca="false">IF($A952="","",TEXT($A952,"0")&amp;"#~#"&amp;UPPER(TRIM(B952))&amp;"#~#"&amp;ROUND(C952,0)&amp;"#~#"&amp;K952&amp;"#~#"&amp;L952&amp;"#~#"&amp;M952&amp;"#~#"&amp;N952&amp;"#~#"&amp;O952&amp;"#~#"&amp;P952&amp;"#~#"&amp;N(E952)&amp;"#~#"&amp;N(F952))</f>
        <v/>
      </c>
    </row>
    <row r="953" customFormat="false" ht="15" hidden="false" customHeight="false" outlineLevel="0" collapsed="false">
      <c r="A953" s="17"/>
      <c r="C953" s="18"/>
      <c r="D953" s="18"/>
      <c r="J953" s="19" t="str">
        <f aca="false">IF($A953="","",ROUND(MIN(D953,OldCeil)*DaysOld/DIM+MIN(D953,NewCeil)*DaysNew/DIM,0))</f>
        <v/>
      </c>
      <c r="K953" s="19" t="str">
        <f aca="false">IF($A953="","",IF(UPPER(H953)="Y",ROUND(D953,0),J953))</f>
        <v/>
      </c>
      <c r="L953" s="19" t="str">
        <f aca="false">IF($A953="","",IF(UPPER(G953)="N",0,J953))</f>
        <v/>
      </c>
      <c r="M953" s="19" t="str">
        <f aca="false">IF($A953="","",J953)</f>
        <v/>
      </c>
      <c r="N953" s="19" t="str">
        <f aca="false">IF($A953="","",ROUND(K953*EERate,0))</f>
        <v/>
      </c>
      <c r="O953" s="19" t="str">
        <f aca="false">IF($A953="","",ROUND(L953*EPSRate,0))</f>
        <v/>
      </c>
      <c r="P953" s="19" t="str">
        <f aca="false">IF($A953="","",N953-O953)</f>
        <v/>
      </c>
      <c r="Q953" s="11" t="str">
        <f aca="false">IF($A953="","",IF(LEN(TEXT($A953,"0"))&lt;&gt;12,"UAN not 12 digits",IF(TRIM(B953)="","Name missing",IF(N(E953)&gt;DIM,"NCP &gt; days in month",IF(AND(UPPER(G953)&lt;&gt;"Y",UPPER(G953)&lt;&gt;"N"),"EPS flag must be Y/N",IF(AND(UPPER(H953)&lt;&gt;"Y",UPPER(H953)&lt;&gt;"N"),"Full-wage flag must be Y/N",IF(K953&gt;ROUND(C953,0),"EPF wages &gt; Gross","OK")))))))</f>
        <v/>
      </c>
      <c r="R953" s="11" t="str">
        <f aca="false">IF($A953="","",TEXT($A953,"0")&amp;"#~#"&amp;UPPER(TRIM(B953))&amp;"#~#"&amp;ROUND(C953,0)&amp;"#~#"&amp;K953&amp;"#~#"&amp;L953&amp;"#~#"&amp;M953&amp;"#~#"&amp;N953&amp;"#~#"&amp;O953&amp;"#~#"&amp;P953&amp;"#~#"&amp;N(E953)&amp;"#~#"&amp;N(F953))</f>
        <v/>
      </c>
    </row>
    <row r="954" customFormat="false" ht="15" hidden="false" customHeight="false" outlineLevel="0" collapsed="false">
      <c r="A954" s="17"/>
      <c r="C954" s="18"/>
      <c r="D954" s="18"/>
      <c r="J954" s="19" t="str">
        <f aca="false">IF($A954="","",ROUND(MIN(D954,OldCeil)*DaysOld/DIM+MIN(D954,NewCeil)*DaysNew/DIM,0))</f>
        <v/>
      </c>
      <c r="K954" s="19" t="str">
        <f aca="false">IF($A954="","",IF(UPPER(H954)="Y",ROUND(D954,0),J954))</f>
        <v/>
      </c>
      <c r="L954" s="19" t="str">
        <f aca="false">IF($A954="","",IF(UPPER(G954)="N",0,J954))</f>
        <v/>
      </c>
      <c r="M954" s="19" t="str">
        <f aca="false">IF($A954="","",J954)</f>
        <v/>
      </c>
      <c r="N954" s="19" t="str">
        <f aca="false">IF($A954="","",ROUND(K954*EERate,0))</f>
        <v/>
      </c>
      <c r="O954" s="19" t="str">
        <f aca="false">IF($A954="","",ROUND(L954*EPSRate,0))</f>
        <v/>
      </c>
      <c r="P954" s="19" t="str">
        <f aca="false">IF($A954="","",N954-O954)</f>
        <v/>
      </c>
      <c r="Q954" s="11" t="str">
        <f aca="false">IF($A954="","",IF(LEN(TEXT($A954,"0"))&lt;&gt;12,"UAN not 12 digits",IF(TRIM(B954)="","Name missing",IF(N(E954)&gt;DIM,"NCP &gt; days in month",IF(AND(UPPER(G954)&lt;&gt;"Y",UPPER(G954)&lt;&gt;"N"),"EPS flag must be Y/N",IF(AND(UPPER(H954)&lt;&gt;"Y",UPPER(H954)&lt;&gt;"N"),"Full-wage flag must be Y/N",IF(K954&gt;ROUND(C954,0),"EPF wages &gt; Gross","OK")))))))</f>
        <v/>
      </c>
      <c r="R954" s="11" t="str">
        <f aca="false">IF($A954="","",TEXT($A954,"0")&amp;"#~#"&amp;UPPER(TRIM(B954))&amp;"#~#"&amp;ROUND(C954,0)&amp;"#~#"&amp;K954&amp;"#~#"&amp;L954&amp;"#~#"&amp;M954&amp;"#~#"&amp;N954&amp;"#~#"&amp;O954&amp;"#~#"&amp;P954&amp;"#~#"&amp;N(E954)&amp;"#~#"&amp;N(F954))</f>
        <v/>
      </c>
    </row>
    <row r="955" customFormat="false" ht="15" hidden="false" customHeight="false" outlineLevel="0" collapsed="false">
      <c r="A955" s="17"/>
      <c r="C955" s="18"/>
      <c r="D955" s="18"/>
      <c r="J955" s="19" t="str">
        <f aca="false">IF($A955="","",ROUND(MIN(D955,OldCeil)*DaysOld/DIM+MIN(D955,NewCeil)*DaysNew/DIM,0))</f>
        <v/>
      </c>
      <c r="K955" s="19" t="str">
        <f aca="false">IF($A955="","",IF(UPPER(H955)="Y",ROUND(D955,0),J955))</f>
        <v/>
      </c>
      <c r="L955" s="19" t="str">
        <f aca="false">IF($A955="","",IF(UPPER(G955)="N",0,J955))</f>
        <v/>
      </c>
      <c r="M955" s="19" t="str">
        <f aca="false">IF($A955="","",J955)</f>
        <v/>
      </c>
      <c r="N955" s="19" t="str">
        <f aca="false">IF($A955="","",ROUND(K955*EERate,0))</f>
        <v/>
      </c>
      <c r="O955" s="19" t="str">
        <f aca="false">IF($A955="","",ROUND(L955*EPSRate,0))</f>
        <v/>
      </c>
      <c r="P955" s="19" t="str">
        <f aca="false">IF($A955="","",N955-O955)</f>
        <v/>
      </c>
      <c r="Q955" s="11" t="str">
        <f aca="false">IF($A955="","",IF(LEN(TEXT($A955,"0"))&lt;&gt;12,"UAN not 12 digits",IF(TRIM(B955)="","Name missing",IF(N(E955)&gt;DIM,"NCP &gt; days in month",IF(AND(UPPER(G955)&lt;&gt;"Y",UPPER(G955)&lt;&gt;"N"),"EPS flag must be Y/N",IF(AND(UPPER(H955)&lt;&gt;"Y",UPPER(H955)&lt;&gt;"N"),"Full-wage flag must be Y/N",IF(K955&gt;ROUND(C955,0),"EPF wages &gt; Gross","OK")))))))</f>
        <v/>
      </c>
      <c r="R955" s="11" t="str">
        <f aca="false">IF($A955="","",TEXT($A955,"0")&amp;"#~#"&amp;UPPER(TRIM(B955))&amp;"#~#"&amp;ROUND(C955,0)&amp;"#~#"&amp;K955&amp;"#~#"&amp;L955&amp;"#~#"&amp;M955&amp;"#~#"&amp;N955&amp;"#~#"&amp;O955&amp;"#~#"&amp;P955&amp;"#~#"&amp;N(E955)&amp;"#~#"&amp;N(F955))</f>
        <v/>
      </c>
    </row>
    <row r="956" customFormat="false" ht="15" hidden="false" customHeight="false" outlineLevel="0" collapsed="false">
      <c r="A956" s="17"/>
      <c r="C956" s="18"/>
      <c r="D956" s="18"/>
      <c r="J956" s="19" t="str">
        <f aca="false">IF($A956="","",ROUND(MIN(D956,OldCeil)*DaysOld/DIM+MIN(D956,NewCeil)*DaysNew/DIM,0))</f>
        <v/>
      </c>
      <c r="K956" s="19" t="str">
        <f aca="false">IF($A956="","",IF(UPPER(H956)="Y",ROUND(D956,0),J956))</f>
        <v/>
      </c>
      <c r="L956" s="19" t="str">
        <f aca="false">IF($A956="","",IF(UPPER(G956)="N",0,J956))</f>
        <v/>
      </c>
      <c r="M956" s="19" t="str">
        <f aca="false">IF($A956="","",J956)</f>
        <v/>
      </c>
      <c r="N956" s="19" t="str">
        <f aca="false">IF($A956="","",ROUND(K956*EERate,0))</f>
        <v/>
      </c>
      <c r="O956" s="19" t="str">
        <f aca="false">IF($A956="","",ROUND(L956*EPSRate,0))</f>
        <v/>
      </c>
      <c r="P956" s="19" t="str">
        <f aca="false">IF($A956="","",N956-O956)</f>
        <v/>
      </c>
      <c r="Q956" s="11" t="str">
        <f aca="false">IF($A956="","",IF(LEN(TEXT($A956,"0"))&lt;&gt;12,"UAN not 12 digits",IF(TRIM(B956)="","Name missing",IF(N(E956)&gt;DIM,"NCP &gt; days in month",IF(AND(UPPER(G956)&lt;&gt;"Y",UPPER(G956)&lt;&gt;"N"),"EPS flag must be Y/N",IF(AND(UPPER(H956)&lt;&gt;"Y",UPPER(H956)&lt;&gt;"N"),"Full-wage flag must be Y/N",IF(K956&gt;ROUND(C956,0),"EPF wages &gt; Gross","OK")))))))</f>
        <v/>
      </c>
      <c r="R956" s="11" t="str">
        <f aca="false">IF($A956="","",TEXT($A956,"0")&amp;"#~#"&amp;UPPER(TRIM(B956))&amp;"#~#"&amp;ROUND(C956,0)&amp;"#~#"&amp;K956&amp;"#~#"&amp;L956&amp;"#~#"&amp;M956&amp;"#~#"&amp;N956&amp;"#~#"&amp;O956&amp;"#~#"&amp;P956&amp;"#~#"&amp;N(E956)&amp;"#~#"&amp;N(F956))</f>
        <v/>
      </c>
    </row>
    <row r="957" customFormat="false" ht="15" hidden="false" customHeight="false" outlineLevel="0" collapsed="false">
      <c r="A957" s="17"/>
      <c r="C957" s="18"/>
      <c r="D957" s="18"/>
      <c r="J957" s="19" t="str">
        <f aca="false">IF($A957="","",ROUND(MIN(D957,OldCeil)*DaysOld/DIM+MIN(D957,NewCeil)*DaysNew/DIM,0))</f>
        <v/>
      </c>
      <c r="K957" s="19" t="str">
        <f aca="false">IF($A957="","",IF(UPPER(H957)="Y",ROUND(D957,0),J957))</f>
        <v/>
      </c>
      <c r="L957" s="19" t="str">
        <f aca="false">IF($A957="","",IF(UPPER(G957)="N",0,J957))</f>
        <v/>
      </c>
      <c r="M957" s="19" t="str">
        <f aca="false">IF($A957="","",J957)</f>
        <v/>
      </c>
      <c r="N957" s="19" t="str">
        <f aca="false">IF($A957="","",ROUND(K957*EERate,0))</f>
        <v/>
      </c>
      <c r="O957" s="19" t="str">
        <f aca="false">IF($A957="","",ROUND(L957*EPSRate,0))</f>
        <v/>
      </c>
      <c r="P957" s="19" t="str">
        <f aca="false">IF($A957="","",N957-O957)</f>
        <v/>
      </c>
      <c r="Q957" s="11" t="str">
        <f aca="false">IF($A957="","",IF(LEN(TEXT($A957,"0"))&lt;&gt;12,"UAN not 12 digits",IF(TRIM(B957)="","Name missing",IF(N(E957)&gt;DIM,"NCP &gt; days in month",IF(AND(UPPER(G957)&lt;&gt;"Y",UPPER(G957)&lt;&gt;"N"),"EPS flag must be Y/N",IF(AND(UPPER(H957)&lt;&gt;"Y",UPPER(H957)&lt;&gt;"N"),"Full-wage flag must be Y/N",IF(K957&gt;ROUND(C957,0),"EPF wages &gt; Gross","OK")))))))</f>
        <v/>
      </c>
      <c r="R957" s="11" t="str">
        <f aca="false">IF($A957="","",TEXT($A957,"0")&amp;"#~#"&amp;UPPER(TRIM(B957))&amp;"#~#"&amp;ROUND(C957,0)&amp;"#~#"&amp;K957&amp;"#~#"&amp;L957&amp;"#~#"&amp;M957&amp;"#~#"&amp;N957&amp;"#~#"&amp;O957&amp;"#~#"&amp;P957&amp;"#~#"&amp;N(E957)&amp;"#~#"&amp;N(F957))</f>
        <v/>
      </c>
    </row>
    <row r="958" customFormat="false" ht="15" hidden="false" customHeight="false" outlineLevel="0" collapsed="false">
      <c r="A958" s="17"/>
      <c r="C958" s="18"/>
      <c r="D958" s="18"/>
      <c r="J958" s="19" t="str">
        <f aca="false">IF($A958="","",ROUND(MIN(D958,OldCeil)*DaysOld/DIM+MIN(D958,NewCeil)*DaysNew/DIM,0))</f>
        <v/>
      </c>
      <c r="K958" s="19" t="str">
        <f aca="false">IF($A958="","",IF(UPPER(H958)="Y",ROUND(D958,0),J958))</f>
        <v/>
      </c>
      <c r="L958" s="19" t="str">
        <f aca="false">IF($A958="","",IF(UPPER(G958)="N",0,J958))</f>
        <v/>
      </c>
      <c r="M958" s="19" t="str">
        <f aca="false">IF($A958="","",J958)</f>
        <v/>
      </c>
      <c r="N958" s="19" t="str">
        <f aca="false">IF($A958="","",ROUND(K958*EERate,0))</f>
        <v/>
      </c>
      <c r="O958" s="19" t="str">
        <f aca="false">IF($A958="","",ROUND(L958*EPSRate,0))</f>
        <v/>
      </c>
      <c r="P958" s="19" t="str">
        <f aca="false">IF($A958="","",N958-O958)</f>
        <v/>
      </c>
      <c r="Q958" s="11" t="str">
        <f aca="false">IF($A958="","",IF(LEN(TEXT($A958,"0"))&lt;&gt;12,"UAN not 12 digits",IF(TRIM(B958)="","Name missing",IF(N(E958)&gt;DIM,"NCP &gt; days in month",IF(AND(UPPER(G958)&lt;&gt;"Y",UPPER(G958)&lt;&gt;"N"),"EPS flag must be Y/N",IF(AND(UPPER(H958)&lt;&gt;"Y",UPPER(H958)&lt;&gt;"N"),"Full-wage flag must be Y/N",IF(K958&gt;ROUND(C958,0),"EPF wages &gt; Gross","OK")))))))</f>
        <v/>
      </c>
      <c r="R958" s="11" t="str">
        <f aca="false">IF($A958="","",TEXT($A958,"0")&amp;"#~#"&amp;UPPER(TRIM(B958))&amp;"#~#"&amp;ROUND(C958,0)&amp;"#~#"&amp;K958&amp;"#~#"&amp;L958&amp;"#~#"&amp;M958&amp;"#~#"&amp;N958&amp;"#~#"&amp;O958&amp;"#~#"&amp;P958&amp;"#~#"&amp;N(E958)&amp;"#~#"&amp;N(F958))</f>
        <v/>
      </c>
    </row>
    <row r="959" customFormat="false" ht="15" hidden="false" customHeight="false" outlineLevel="0" collapsed="false">
      <c r="A959" s="17"/>
      <c r="C959" s="18"/>
      <c r="D959" s="18"/>
      <c r="J959" s="19" t="str">
        <f aca="false">IF($A959="","",ROUND(MIN(D959,OldCeil)*DaysOld/DIM+MIN(D959,NewCeil)*DaysNew/DIM,0))</f>
        <v/>
      </c>
      <c r="K959" s="19" t="str">
        <f aca="false">IF($A959="","",IF(UPPER(H959)="Y",ROUND(D959,0),J959))</f>
        <v/>
      </c>
      <c r="L959" s="19" t="str">
        <f aca="false">IF($A959="","",IF(UPPER(G959)="N",0,J959))</f>
        <v/>
      </c>
      <c r="M959" s="19" t="str">
        <f aca="false">IF($A959="","",J959)</f>
        <v/>
      </c>
      <c r="N959" s="19" t="str">
        <f aca="false">IF($A959="","",ROUND(K959*EERate,0))</f>
        <v/>
      </c>
      <c r="O959" s="19" t="str">
        <f aca="false">IF($A959="","",ROUND(L959*EPSRate,0))</f>
        <v/>
      </c>
      <c r="P959" s="19" t="str">
        <f aca="false">IF($A959="","",N959-O959)</f>
        <v/>
      </c>
      <c r="Q959" s="11" t="str">
        <f aca="false">IF($A959="","",IF(LEN(TEXT($A959,"0"))&lt;&gt;12,"UAN not 12 digits",IF(TRIM(B959)="","Name missing",IF(N(E959)&gt;DIM,"NCP &gt; days in month",IF(AND(UPPER(G959)&lt;&gt;"Y",UPPER(G959)&lt;&gt;"N"),"EPS flag must be Y/N",IF(AND(UPPER(H959)&lt;&gt;"Y",UPPER(H959)&lt;&gt;"N"),"Full-wage flag must be Y/N",IF(K959&gt;ROUND(C959,0),"EPF wages &gt; Gross","OK")))))))</f>
        <v/>
      </c>
      <c r="R959" s="11" t="str">
        <f aca="false">IF($A959="","",TEXT($A959,"0")&amp;"#~#"&amp;UPPER(TRIM(B959))&amp;"#~#"&amp;ROUND(C959,0)&amp;"#~#"&amp;K959&amp;"#~#"&amp;L959&amp;"#~#"&amp;M959&amp;"#~#"&amp;N959&amp;"#~#"&amp;O959&amp;"#~#"&amp;P959&amp;"#~#"&amp;N(E959)&amp;"#~#"&amp;N(F959))</f>
        <v/>
      </c>
    </row>
    <row r="960" customFormat="false" ht="15" hidden="false" customHeight="false" outlineLevel="0" collapsed="false">
      <c r="A960" s="17"/>
      <c r="C960" s="18"/>
      <c r="D960" s="18"/>
      <c r="J960" s="19" t="str">
        <f aca="false">IF($A960="","",ROUND(MIN(D960,OldCeil)*DaysOld/DIM+MIN(D960,NewCeil)*DaysNew/DIM,0))</f>
        <v/>
      </c>
      <c r="K960" s="19" t="str">
        <f aca="false">IF($A960="","",IF(UPPER(H960)="Y",ROUND(D960,0),J960))</f>
        <v/>
      </c>
      <c r="L960" s="19" t="str">
        <f aca="false">IF($A960="","",IF(UPPER(G960)="N",0,J960))</f>
        <v/>
      </c>
      <c r="M960" s="19" t="str">
        <f aca="false">IF($A960="","",J960)</f>
        <v/>
      </c>
      <c r="N960" s="19" t="str">
        <f aca="false">IF($A960="","",ROUND(K960*EERate,0))</f>
        <v/>
      </c>
      <c r="O960" s="19" t="str">
        <f aca="false">IF($A960="","",ROUND(L960*EPSRate,0))</f>
        <v/>
      </c>
      <c r="P960" s="19" t="str">
        <f aca="false">IF($A960="","",N960-O960)</f>
        <v/>
      </c>
      <c r="Q960" s="11" t="str">
        <f aca="false">IF($A960="","",IF(LEN(TEXT($A960,"0"))&lt;&gt;12,"UAN not 12 digits",IF(TRIM(B960)="","Name missing",IF(N(E960)&gt;DIM,"NCP &gt; days in month",IF(AND(UPPER(G960)&lt;&gt;"Y",UPPER(G960)&lt;&gt;"N"),"EPS flag must be Y/N",IF(AND(UPPER(H960)&lt;&gt;"Y",UPPER(H960)&lt;&gt;"N"),"Full-wage flag must be Y/N",IF(K960&gt;ROUND(C960,0),"EPF wages &gt; Gross","OK")))))))</f>
        <v/>
      </c>
      <c r="R960" s="11" t="str">
        <f aca="false">IF($A960="","",TEXT($A960,"0")&amp;"#~#"&amp;UPPER(TRIM(B960))&amp;"#~#"&amp;ROUND(C960,0)&amp;"#~#"&amp;K960&amp;"#~#"&amp;L960&amp;"#~#"&amp;M960&amp;"#~#"&amp;N960&amp;"#~#"&amp;O960&amp;"#~#"&amp;P960&amp;"#~#"&amp;N(E960)&amp;"#~#"&amp;N(F960))</f>
        <v/>
      </c>
    </row>
    <row r="961" customFormat="false" ht="15" hidden="false" customHeight="false" outlineLevel="0" collapsed="false">
      <c r="A961" s="17"/>
      <c r="C961" s="18"/>
      <c r="D961" s="18"/>
      <c r="J961" s="19" t="str">
        <f aca="false">IF($A961="","",ROUND(MIN(D961,OldCeil)*DaysOld/DIM+MIN(D961,NewCeil)*DaysNew/DIM,0))</f>
        <v/>
      </c>
      <c r="K961" s="19" t="str">
        <f aca="false">IF($A961="","",IF(UPPER(H961)="Y",ROUND(D961,0),J961))</f>
        <v/>
      </c>
      <c r="L961" s="19" t="str">
        <f aca="false">IF($A961="","",IF(UPPER(G961)="N",0,J961))</f>
        <v/>
      </c>
      <c r="M961" s="19" t="str">
        <f aca="false">IF($A961="","",J961)</f>
        <v/>
      </c>
      <c r="N961" s="19" t="str">
        <f aca="false">IF($A961="","",ROUND(K961*EERate,0))</f>
        <v/>
      </c>
      <c r="O961" s="19" t="str">
        <f aca="false">IF($A961="","",ROUND(L961*EPSRate,0))</f>
        <v/>
      </c>
      <c r="P961" s="19" t="str">
        <f aca="false">IF($A961="","",N961-O961)</f>
        <v/>
      </c>
      <c r="Q961" s="11" t="str">
        <f aca="false">IF($A961="","",IF(LEN(TEXT($A961,"0"))&lt;&gt;12,"UAN not 12 digits",IF(TRIM(B961)="","Name missing",IF(N(E961)&gt;DIM,"NCP &gt; days in month",IF(AND(UPPER(G961)&lt;&gt;"Y",UPPER(G961)&lt;&gt;"N"),"EPS flag must be Y/N",IF(AND(UPPER(H961)&lt;&gt;"Y",UPPER(H961)&lt;&gt;"N"),"Full-wage flag must be Y/N",IF(K961&gt;ROUND(C961,0),"EPF wages &gt; Gross","OK")))))))</f>
        <v/>
      </c>
      <c r="R961" s="11" t="str">
        <f aca="false">IF($A961="","",TEXT($A961,"0")&amp;"#~#"&amp;UPPER(TRIM(B961))&amp;"#~#"&amp;ROUND(C961,0)&amp;"#~#"&amp;K961&amp;"#~#"&amp;L961&amp;"#~#"&amp;M961&amp;"#~#"&amp;N961&amp;"#~#"&amp;O961&amp;"#~#"&amp;P961&amp;"#~#"&amp;N(E961)&amp;"#~#"&amp;N(F961))</f>
        <v/>
      </c>
    </row>
    <row r="962" customFormat="false" ht="15" hidden="false" customHeight="false" outlineLevel="0" collapsed="false">
      <c r="A962" s="17"/>
      <c r="C962" s="18"/>
      <c r="D962" s="18"/>
      <c r="J962" s="19" t="str">
        <f aca="false">IF($A962="","",ROUND(MIN(D962,OldCeil)*DaysOld/DIM+MIN(D962,NewCeil)*DaysNew/DIM,0))</f>
        <v/>
      </c>
      <c r="K962" s="19" t="str">
        <f aca="false">IF($A962="","",IF(UPPER(H962)="Y",ROUND(D962,0),J962))</f>
        <v/>
      </c>
      <c r="L962" s="19" t="str">
        <f aca="false">IF($A962="","",IF(UPPER(G962)="N",0,J962))</f>
        <v/>
      </c>
      <c r="M962" s="19" t="str">
        <f aca="false">IF($A962="","",J962)</f>
        <v/>
      </c>
      <c r="N962" s="19" t="str">
        <f aca="false">IF($A962="","",ROUND(K962*EERate,0))</f>
        <v/>
      </c>
      <c r="O962" s="19" t="str">
        <f aca="false">IF($A962="","",ROUND(L962*EPSRate,0))</f>
        <v/>
      </c>
      <c r="P962" s="19" t="str">
        <f aca="false">IF($A962="","",N962-O962)</f>
        <v/>
      </c>
      <c r="Q962" s="11" t="str">
        <f aca="false">IF($A962="","",IF(LEN(TEXT($A962,"0"))&lt;&gt;12,"UAN not 12 digits",IF(TRIM(B962)="","Name missing",IF(N(E962)&gt;DIM,"NCP &gt; days in month",IF(AND(UPPER(G962)&lt;&gt;"Y",UPPER(G962)&lt;&gt;"N"),"EPS flag must be Y/N",IF(AND(UPPER(H962)&lt;&gt;"Y",UPPER(H962)&lt;&gt;"N"),"Full-wage flag must be Y/N",IF(K962&gt;ROUND(C962,0),"EPF wages &gt; Gross","OK")))))))</f>
        <v/>
      </c>
      <c r="R962" s="11" t="str">
        <f aca="false">IF($A962="","",TEXT($A962,"0")&amp;"#~#"&amp;UPPER(TRIM(B962))&amp;"#~#"&amp;ROUND(C962,0)&amp;"#~#"&amp;K962&amp;"#~#"&amp;L962&amp;"#~#"&amp;M962&amp;"#~#"&amp;N962&amp;"#~#"&amp;O962&amp;"#~#"&amp;P962&amp;"#~#"&amp;N(E962)&amp;"#~#"&amp;N(F962))</f>
        <v/>
      </c>
    </row>
    <row r="963" customFormat="false" ht="15" hidden="false" customHeight="false" outlineLevel="0" collapsed="false">
      <c r="A963" s="17"/>
      <c r="C963" s="18"/>
      <c r="D963" s="18"/>
      <c r="J963" s="19" t="str">
        <f aca="false">IF($A963="","",ROUND(MIN(D963,OldCeil)*DaysOld/DIM+MIN(D963,NewCeil)*DaysNew/DIM,0))</f>
        <v/>
      </c>
      <c r="K963" s="19" t="str">
        <f aca="false">IF($A963="","",IF(UPPER(H963)="Y",ROUND(D963,0),J963))</f>
        <v/>
      </c>
      <c r="L963" s="19" t="str">
        <f aca="false">IF($A963="","",IF(UPPER(G963)="N",0,J963))</f>
        <v/>
      </c>
      <c r="M963" s="19" t="str">
        <f aca="false">IF($A963="","",J963)</f>
        <v/>
      </c>
      <c r="N963" s="19" t="str">
        <f aca="false">IF($A963="","",ROUND(K963*EERate,0))</f>
        <v/>
      </c>
      <c r="O963" s="19" t="str">
        <f aca="false">IF($A963="","",ROUND(L963*EPSRate,0))</f>
        <v/>
      </c>
      <c r="P963" s="19" t="str">
        <f aca="false">IF($A963="","",N963-O963)</f>
        <v/>
      </c>
      <c r="Q963" s="11" t="str">
        <f aca="false">IF($A963="","",IF(LEN(TEXT($A963,"0"))&lt;&gt;12,"UAN not 12 digits",IF(TRIM(B963)="","Name missing",IF(N(E963)&gt;DIM,"NCP &gt; days in month",IF(AND(UPPER(G963)&lt;&gt;"Y",UPPER(G963)&lt;&gt;"N"),"EPS flag must be Y/N",IF(AND(UPPER(H963)&lt;&gt;"Y",UPPER(H963)&lt;&gt;"N"),"Full-wage flag must be Y/N",IF(K963&gt;ROUND(C963,0),"EPF wages &gt; Gross","OK")))))))</f>
        <v/>
      </c>
      <c r="R963" s="11" t="str">
        <f aca="false">IF($A963="","",TEXT($A963,"0")&amp;"#~#"&amp;UPPER(TRIM(B963))&amp;"#~#"&amp;ROUND(C963,0)&amp;"#~#"&amp;K963&amp;"#~#"&amp;L963&amp;"#~#"&amp;M963&amp;"#~#"&amp;N963&amp;"#~#"&amp;O963&amp;"#~#"&amp;P963&amp;"#~#"&amp;N(E963)&amp;"#~#"&amp;N(F963))</f>
        <v/>
      </c>
    </row>
    <row r="964" customFormat="false" ht="15" hidden="false" customHeight="false" outlineLevel="0" collapsed="false">
      <c r="A964" s="17"/>
      <c r="C964" s="18"/>
      <c r="D964" s="18"/>
      <c r="J964" s="19" t="str">
        <f aca="false">IF($A964="","",ROUND(MIN(D964,OldCeil)*DaysOld/DIM+MIN(D964,NewCeil)*DaysNew/DIM,0))</f>
        <v/>
      </c>
      <c r="K964" s="19" t="str">
        <f aca="false">IF($A964="","",IF(UPPER(H964)="Y",ROUND(D964,0),J964))</f>
        <v/>
      </c>
      <c r="L964" s="19" t="str">
        <f aca="false">IF($A964="","",IF(UPPER(G964)="N",0,J964))</f>
        <v/>
      </c>
      <c r="M964" s="19" t="str">
        <f aca="false">IF($A964="","",J964)</f>
        <v/>
      </c>
      <c r="N964" s="19" t="str">
        <f aca="false">IF($A964="","",ROUND(K964*EERate,0))</f>
        <v/>
      </c>
      <c r="O964" s="19" t="str">
        <f aca="false">IF($A964="","",ROUND(L964*EPSRate,0))</f>
        <v/>
      </c>
      <c r="P964" s="19" t="str">
        <f aca="false">IF($A964="","",N964-O964)</f>
        <v/>
      </c>
      <c r="Q964" s="11" t="str">
        <f aca="false">IF($A964="","",IF(LEN(TEXT($A964,"0"))&lt;&gt;12,"UAN not 12 digits",IF(TRIM(B964)="","Name missing",IF(N(E964)&gt;DIM,"NCP &gt; days in month",IF(AND(UPPER(G964)&lt;&gt;"Y",UPPER(G964)&lt;&gt;"N"),"EPS flag must be Y/N",IF(AND(UPPER(H964)&lt;&gt;"Y",UPPER(H964)&lt;&gt;"N"),"Full-wage flag must be Y/N",IF(K964&gt;ROUND(C964,0),"EPF wages &gt; Gross","OK")))))))</f>
        <v/>
      </c>
      <c r="R964" s="11" t="str">
        <f aca="false">IF($A964="","",TEXT($A964,"0")&amp;"#~#"&amp;UPPER(TRIM(B964))&amp;"#~#"&amp;ROUND(C964,0)&amp;"#~#"&amp;K964&amp;"#~#"&amp;L964&amp;"#~#"&amp;M964&amp;"#~#"&amp;N964&amp;"#~#"&amp;O964&amp;"#~#"&amp;P964&amp;"#~#"&amp;N(E964)&amp;"#~#"&amp;N(F964))</f>
        <v/>
      </c>
    </row>
    <row r="965" customFormat="false" ht="15" hidden="false" customHeight="false" outlineLevel="0" collapsed="false">
      <c r="A965" s="17"/>
      <c r="C965" s="18"/>
      <c r="D965" s="18"/>
      <c r="J965" s="19" t="str">
        <f aca="false">IF($A965="","",ROUND(MIN(D965,OldCeil)*DaysOld/DIM+MIN(D965,NewCeil)*DaysNew/DIM,0))</f>
        <v/>
      </c>
      <c r="K965" s="19" t="str">
        <f aca="false">IF($A965="","",IF(UPPER(H965)="Y",ROUND(D965,0),J965))</f>
        <v/>
      </c>
      <c r="L965" s="19" t="str">
        <f aca="false">IF($A965="","",IF(UPPER(G965)="N",0,J965))</f>
        <v/>
      </c>
      <c r="M965" s="19" t="str">
        <f aca="false">IF($A965="","",J965)</f>
        <v/>
      </c>
      <c r="N965" s="19" t="str">
        <f aca="false">IF($A965="","",ROUND(K965*EERate,0))</f>
        <v/>
      </c>
      <c r="O965" s="19" t="str">
        <f aca="false">IF($A965="","",ROUND(L965*EPSRate,0))</f>
        <v/>
      </c>
      <c r="P965" s="19" t="str">
        <f aca="false">IF($A965="","",N965-O965)</f>
        <v/>
      </c>
      <c r="Q965" s="11" t="str">
        <f aca="false">IF($A965="","",IF(LEN(TEXT($A965,"0"))&lt;&gt;12,"UAN not 12 digits",IF(TRIM(B965)="","Name missing",IF(N(E965)&gt;DIM,"NCP &gt; days in month",IF(AND(UPPER(G965)&lt;&gt;"Y",UPPER(G965)&lt;&gt;"N"),"EPS flag must be Y/N",IF(AND(UPPER(H965)&lt;&gt;"Y",UPPER(H965)&lt;&gt;"N"),"Full-wage flag must be Y/N",IF(K965&gt;ROUND(C965,0),"EPF wages &gt; Gross","OK")))))))</f>
        <v/>
      </c>
      <c r="R965" s="11" t="str">
        <f aca="false">IF($A965="","",TEXT($A965,"0")&amp;"#~#"&amp;UPPER(TRIM(B965))&amp;"#~#"&amp;ROUND(C965,0)&amp;"#~#"&amp;K965&amp;"#~#"&amp;L965&amp;"#~#"&amp;M965&amp;"#~#"&amp;N965&amp;"#~#"&amp;O965&amp;"#~#"&amp;P965&amp;"#~#"&amp;N(E965)&amp;"#~#"&amp;N(F965))</f>
        <v/>
      </c>
    </row>
    <row r="966" customFormat="false" ht="15" hidden="false" customHeight="false" outlineLevel="0" collapsed="false">
      <c r="A966" s="17"/>
      <c r="C966" s="18"/>
      <c r="D966" s="18"/>
      <c r="J966" s="19" t="str">
        <f aca="false">IF($A966="","",ROUND(MIN(D966,OldCeil)*DaysOld/DIM+MIN(D966,NewCeil)*DaysNew/DIM,0))</f>
        <v/>
      </c>
      <c r="K966" s="19" t="str">
        <f aca="false">IF($A966="","",IF(UPPER(H966)="Y",ROUND(D966,0),J966))</f>
        <v/>
      </c>
      <c r="L966" s="19" t="str">
        <f aca="false">IF($A966="","",IF(UPPER(G966)="N",0,J966))</f>
        <v/>
      </c>
      <c r="M966" s="19" t="str">
        <f aca="false">IF($A966="","",J966)</f>
        <v/>
      </c>
      <c r="N966" s="19" t="str">
        <f aca="false">IF($A966="","",ROUND(K966*EERate,0))</f>
        <v/>
      </c>
      <c r="O966" s="19" t="str">
        <f aca="false">IF($A966="","",ROUND(L966*EPSRate,0))</f>
        <v/>
      </c>
      <c r="P966" s="19" t="str">
        <f aca="false">IF($A966="","",N966-O966)</f>
        <v/>
      </c>
      <c r="Q966" s="11" t="str">
        <f aca="false">IF($A966="","",IF(LEN(TEXT($A966,"0"))&lt;&gt;12,"UAN not 12 digits",IF(TRIM(B966)="","Name missing",IF(N(E966)&gt;DIM,"NCP &gt; days in month",IF(AND(UPPER(G966)&lt;&gt;"Y",UPPER(G966)&lt;&gt;"N"),"EPS flag must be Y/N",IF(AND(UPPER(H966)&lt;&gt;"Y",UPPER(H966)&lt;&gt;"N"),"Full-wage flag must be Y/N",IF(K966&gt;ROUND(C966,0),"EPF wages &gt; Gross","OK")))))))</f>
        <v/>
      </c>
      <c r="R966" s="11" t="str">
        <f aca="false">IF($A966="","",TEXT($A966,"0")&amp;"#~#"&amp;UPPER(TRIM(B966))&amp;"#~#"&amp;ROUND(C966,0)&amp;"#~#"&amp;K966&amp;"#~#"&amp;L966&amp;"#~#"&amp;M966&amp;"#~#"&amp;N966&amp;"#~#"&amp;O966&amp;"#~#"&amp;P966&amp;"#~#"&amp;N(E966)&amp;"#~#"&amp;N(F966))</f>
        <v/>
      </c>
    </row>
    <row r="967" customFormat="false" ht="15" hidden="false" customHeight="false" outlineLevel="0" collapsed="false">
      <c r="A967" s="17"/>
      <c r="C967" s="18"/>
      <c r="D967" s="18"/>
      <c r="J967" s="19" t="str">
        <f aca="false">IF($A967="","",ROUND(MIN(D967,OldCeil)*DaysOld/DIM+MIN(D967,NewCeil)*DaysNew/DIM,0))</f>
        <v/>
      </c>
      <c r="K967" s="19" t="str">
        <f aca="false">IF($A967="","",IF(UPPER(H967)="Y",ROUND(D967,0),J967))</f>
        <v/>
      </c>
      <c r="L967" s="19" t="str">
        <f aca="false">IF($A967="","",IF(UPPER(G967)="N",0,J967))</f>
        <v/>
      </c>
      <c r="M967" s="19" t="str">
        <f aca="false">IF($A967="","",J967)</f>
        <v/>
      </c>
      <c r="N967" s="19" t="str">
        <f aca="false">IF($A967="","",ROUND(K967*EERate,0))</f>
        <v/>
      </c>
      <c r="O967" s="19" t="str">
        <f aca="false">IF($A967="","",ROUND(L967*EPSRate,0))</f>
        <v/>
      </c>
      <c r="P967" s="19" t="str">
        <f aca="false">IF($A967="","",N967-O967)</f>
        <v/>
      </c>
      <c r="Q967" s="11" t="str">
        <f aca="false">IF($A967="","",IF(LEN(TEXT($A967,"0"))&lt;&gt;12,"UAN not 12 digits",IF(TRIM(B967)="","Name missing",IF(N(E967)&gt;DIM,"NCP &gt; days in month",IF(AND(UPPER(G967)&lt;&gt;"Y",UPPER(G967)&lt;&gt;"N"),"EPS flag must be Y/N",IF(AND(UPPER(H967)&lt;&gt;"Y",UPPER(H967)&lt;&gt;"N"),"Full-wage flag must be Y/N",IF(K967&gt;ROUND(C967,0),"EPF wages &gt; Gross","OK")))))))</f>
        <v/>
      </c>
      <c r="R967" s="11" t="str">
        <f aca="false">IF($A967="","",TEXT($A967,"0")&amp;"#~#"&amp;UPPER(TRIM(B967))&amp;"#~#"&amp;ROUND(C967,0)&amp;"#~#"&amp;K967&amp;"#~#"&amp;L967&amp;"#~#"&amp;M967&amp;"#~#"&amp;N967&amp;"#~#"&amp;O967&amp;"#~#"&amp;P967&amp;"#~#"&amp;N(E967)&amp;"#~#"&amp;N(F967))</f>
        <v/>
      </c>
    </row>
    <row r="968" customFormat="false" ht="15" hidden="false" customHeight="false" outlineLevel="0" collapsed="false">
      <c r="A968" s="17"/>
      <c r="C968" s="18"/>
      <c r="D968" s="18"/>
      <c r="J968" s="19" t="str">
        <f aca="false">IF($A968="","",ROUND(MIN(D968,OldCeil)*DaysOld/DIM+MIN(D968,NewCeil)*DaysNew/DIM,0))</f>
        <v/>
      </c>
      <c r="K968" s="19" t="str">
        <f aca="false">IF($A968="","",IF(UPPER(H968)="Y",ROUND(D968,0),J968))</f>
        <v/>
      </c>
      <c r="L968" s="19" t="str">
        <f aca="false">IF($A968="","",IF(UPPER(G968)="N",0,J968))</f>
        <v/>
      </c>
      <c r="M968" s="19" t="str">
        <f aca="false">IF($A968="","",J968)</f>
        <v/>
      </c>
      <c r="N968" s="19" t="str">
        <f aca="false">IF($A968="","",ROUND(K968*EERate,0))</f>
        <v/>
      </c>
      <c r="O968" s="19" t="str">
        <f aca="false">IF($A968="","",ROUND(L968*EPSRate,0))</f>
        <v/>
      </c>
      <c r="P968" s="19" t="str">
        <f aca="false">IF($A968="","",N968-O968)</f>
        <v/>
      </c>
      <c r="Q968" s="11" t="str">
        <f aca="false">IF($A968="","",IF(LEN(TEXT($A968,"0"))&lt;&gt;12,"UAN not 12 digits",IF(TRIM(B968)="","Name missing",IF(N(E968)&gt;DIM,"NCP &gt; days in month",IF(AND(UPPER(G968)&lt;&gt;"Y",UPPER(G968)&lt;&gt;"N"),"EPS flag must be Y/N",IF(AND(UPPER(H968)&lt;&gt;"Y",UPPER(H968)&lt;&gt;"N"),"Full-wage flag must be Y/N",IF(K968&gt;ROUND(C968,0),"EPF wages &gt; Gross","OK")))))))</f>
        <v/>
      </c>
      <c r="R968" s="11" t="str">
        <f aca="false">IF($A968="","",TEXT($A968,"0")&amp;"#~#"&amp;UPPER(TRIM(B968))&amp;"#~#"&amp;ROUND(C968,0)&amp;"#~#"&amp;K968&amp;"#~#"&amp;L968&amp;"#~#"&amp;M968&amp;"#~#"&amp;N968&amp;"#~#"&amp;O968&amp;"#~#"&amp;P968&amp;"#~#"&amp;N(E968)&amp;"#~#"&amp;N(F968))</f>
        <v/>
      </c>
    </row>
    <row r="969" customFormat="false" ht="15" hidden="false" customHeight="false" outlineLevel="0" collapsed="false">
      <c r="A969" s="17"/>
      <c r="C969" s="18"/>
      <c r="D969" s="18"/>
      <c r="J969" s="19" t="str">
        <f aca="false">IF($A969="","",ROUND(MIN(D969,OldCeil)*DaysOld/DIM+MIN(D969,NewCeil)*DaysNew/DIM,0))</f>
        <v/>
      </c>
      <c r="K969" s="19" t="str">
        <f aca="false">IF($A969="","",IF(UPPER(H969)="Y",ROUND(D969,0),J969))</f>
        <v/>
      </c>
      <c r="L969" s="19" t="str">
        <f aca="false">IF($A969="","",IF(UPPER(G969)="N",0,J969))</f>
        <v/>
      </c>
      <c r="M969" s="19" t="str">
        <f aca="false">IF($A969="","",J969)</f>
        <v/>
      </c>
      <c r="N969" s="19" t="str">
        <f aca="false">IF($A969="","",ROUND(K969*EERate,0))</f>
        <v/>
      </c>
      <c r="O969" s="19" t="str">
        <f aca="false">IF($A969="","",ROUND(L969*EPSRate,0))</f>
        <v/>
      </c>
      <c r="P969" s="19" t="str">
        <f aca="false">IF($A969="","",N969-O969)</f>
        <v/>
      </c>
      <c r="Q969" s="11" t="str">
        <f aca="false">IF($A969="","",IF(LEN(TEXT($A969,"0"))&lt;&gt;12,"UAN not 12 digits",IF(TRIM(B969)="","Name missing",IF(N(E969)&gt;DIM,"NCP &gt; days in month",IF(AND(UPPER(G969)&lt;&gt;"Y",UPPER(G969)&lt;&gt;"N"),"EPS flag must be Y/N",IF(AND(UPPER(H969)&lt;&gt;"Y",UPPER(H969)&lt;&gt;"N"),"Full-wage flag must be Y/N",IF(K969&gt;ROUND(C969,0),"EPF wages &gt; Gross","OK")))))))</f>
        <v/>
      </c>
      <c r="R969" s="11" t="str">
        <f aca="false">IF($A969="","",TEXT($A969,"0")&amp;"#~#"&amp;UPPER(TRIM(B969))&amp;"#~#"&amp;ROUND(C969,0)&amp;"#~#"&amp;K969&amp;"#~#"&amp;L969&amp;"#~#"&amp;M969&amp;"#~#"&amp;N969&amp;"#~#"&amp;O969&amp;"#~#"&amp;P969&amp;"#~#"&amp;N(E969)&amp;"#~#"&amp;N(F969))</f>
        <v/>
      </c>
    </row>
    <row r="970" customFormat="false" ht="15" hidden="false" customHeight="false" outlineLevel="0" collapsed="false">
      <c r="A970" s="17"/>
      <c r="C970" s="18"/>
      <c r="D970" s="18"/>
      <c r="J970" s="19" t="str">
        <f aca="false">IF($A970="","",ROUND(MIN(D970,OldCeil)*DaysOld/DIM+MIN(D970,NewCeil)*DaysNew/DIM,0))</f>
        <v/>
      </c>
      <c r="K970" s="19" t="str">
        <f aca="false">IF($A970="","",IF(UPPER(H970)="Y",ROUND(D970,0),J970))</f>
        <v/>
      </c>
      <c r="L970" s="19" t="str">
        <f aca="false">IF($A970="","",IF(UPPER(G970)="N",0,J970))</f>
        <v/>
      </c>
      <c r="M970" s="19" t="str">
        <f aca="false">IF($A970="","",J970)</f>
        <v/>
      </c>
      <c r="N970" s="19" t="str">
        <f aca="false">IF($A970="","",ROUND(K970*EERate,0))</f>
        <v/>
      </c>
      <c r="O970" s="19" t="str">
        <f aca="false">IF($A970="","",ROUND(L970*EPSRate,0))</f>
        <v/>
      </c>
      <c r="P970" s="19" t="str">
        <f aca="false">IF($A970="","",N970-O970)</f>
        <v/>
      </c>
      <c r="Q970" s="11" t="str">
        <f aca="false">IF($A970="","",IF(LEN(TEXT($A970,"0"))&lt;&gt;12,"UAN not 12 digits",IF(TRIM(B970)="","Name missing",IF(N(E970)&gt;DIM,"NCP &gt; days in month",IF(AND(UPPER(G970)&lt;&gt;"Y",UPPER(G970)&lt;&gt;"N"),"EPS flag must be Y/N",IF(AND(UPPER(H970)&lt;&gt;"Y",UPPER(H970)&lt;&gt;"N"),"Full-wage flag must be Y/N",IF(K970&gt;ROUND(C970,0),"EPF wages &gt; Gross","OK")))))))</f>
        <v/>
      </c>
      <c r="R970" s="11" t="str">
        <f aca="false">IF($A970="","",TEXT($A970,"0")&amp;"#~#"&amp;UPPER(TRIM(B970))&amp;"#~#"&amp;ROUND(C970,0)&amp;"#~#"&amp;K970&amp;"#~#"&amp;L970&amp;"#~#"&amp;M970&amp;"#~#"&amp;N970&amp;"#~#"&amp;O970&amp;"#~#"&amp;P970&amp;"#~#"&amp;N(E970)&amp;"#~#"&amp;N(F970))</f>
        <v/>
      </c>
    </row>
    <row r="971" customFormat="false" ht="15" hidden="false" customHeight="false" outlineLevel="0" collapsed="false">
      <c r="A971" s="17"/>
      <c r="C971" s="18"/>
      <c r="D971" s="18"/>
      <c r="J971" s="19" t="str">
        <f aca="false">IF($A971="","",ROUND(MIN(D971,OldCeil)*DaysOld/DIM+MIN(D971,NewCeil)*DaysNew/DIM,0))</f>
        <v/>
      </c>
      <c r="K971" s="19" t="str">
        <f aca="false">IF($A971="","",IF(UPPER(H971)="Y",ROUND(D971,0),J971))</f>
        <v/>
      </c>
      <c r="L971" s="19" t="str">
        <f aca="false">IF($A971="","",IF(UPPER(G971)="N",0,J971))</f>
        <v/>
      </c>
      <c r="M971" s="19" t="str">
        <f aca="false">IF($A971="","",J971)</f>
        <v/>
      </c>
      <c r="N971" s="19" t="str">
        <f aca="false">IF($A971="","",ROUND(K971*EERate,0))</f>
        <v/>
      </c>
      <c r="O971" s="19" t="str">
        <f aca="false">IF($A971="","",ROUND(L971*EPSRate,0))</f>
        <v/>
      </c>
      <c r="P971" s="19" t="str">
        <f aca="false">IF($A971="","",N971-O971)</f>
        <v/>
      </c>
      <c r="Q971" s="11" t="str">
        <f aca="false">IF($A971="","",IF(LEN(TEXT($A971,"0"))&lt;&gt;12,"UAN not 12 digits",IF(TRIM(B971)="","Name missing",IF(N(E971)&gt;DIM,"NCP &gt; days in month",IF(AND(UPPER(G971)&lt;&gt;"Y",UPPER(G971)&lt;&gt;"N"),"EPS flag must be Y/N",IF(AND(UPPER(H971)&lt;&gt;"Y",UPPER(H971)&lt;&gt;"N"),"Full-wage flag must be Y/N",IF(K971&gt;ROUND(C971,0),"EPF wages &gt; Gross","OK")))))))</f>
        <v/>
      </c>
      <c r="R971" s="11" t="str">
        <f aca="false">IF($A971="","",TEXT($A971,"0")&amp;"#~#"&amp;UPPER(TRIM(B971))&amp;"#~#"&amp;ROUND(C971,0)&amp;"#~#"&amp;K971&amp;"#~#"&amp;L971&amp;"#~#"&amp;M971&amp;"#~#"&amp;N971&amp;"#~#"&amp;O971&amp;"#~#"&amp;P971&amp;"#~#"&amp;N(E971)&amp;"#~#"&amp;N(F971))</f>
        <v/>
      </c>
    </row>
    <row r="972" customFormat="false" ht="15" hidden="false" customHeight="false" outlineLevel="0" collapsed="false">
      <c r="A972" s="17"/>
      <c r="C972" s="18"/>
      <c r="D972" s="18"/>
      <c r="J972" s="19" t="str">
        <f aca="false">IF($A972="","",ROUND(MIN(D972,OldCeil)*DaysOld/DIM+MIN(D972,NewCeil)*DaysNew/DIM,0))</f>
        <v/>
      </c>
      <c r="K972" s="19" t="str">
        <f aca="false">IF($A972="","",IF(UPPER(H972)="Y",ROUND(D972,0),J972))</f>
        <v/>
      </c>
      <c r="L972" s="19" t="str">
        <f aca="false">IF($A972="","",IF(UPPER(G972)="N",0,J972))</f>
        <v/>
      </c>
      <c r="M972" s="19" t="str">
        <f aca="false">IF($A972="","",J972)</f>
        <v/>
      </c>
      <c r="N972" s="19" t="str">
        <f aca="false">IF($A972="","",ROUND(K972*EERate,0))</f>
        <v/>
      </c>
      <c r="O972" s="19" t="str">
        <f aca="false">IF($A972="","",ROUND(L972*EPSRate,0))</f>
        <v/>
      </c>
      <c r="P972" s="19" t="str">
        <f aca="false">IF($A972="","",N972-O972)</f>
        <v/>
      </c>
      <c r="Q972" s="11" t="str">
        <f aca="false">IF($A972="","",IF(LEN(TEXT($A972,"0"))&lt;&gt;12,"UAN not 12 digits",IF(TRIM(B972)="","Name missing",IF(N(E972)&gt;DIM,"NCP &gt; days in month",IF(AND(UPPER(G972)&lt;&gt;"Y",UPPER(G972)&lt;&gt;"N"),"EPS flag must be Y/N",IF(AND(UPPER(H972)&lt;&gt;"Y",UPPER(H972)&lt;&gt;"N"),"Full-wage flag must be Y/N",IF(K972&gt;ROUND(C972,0),"EPF wages &gt; Gross","OK")))))))</f>
        <v/>
      </c>
      <c r="R972" s="11" t="str">
        <f aca="false">IF($A972="","",TEXT($A972,"0")&amp;"#~#"&amp;UPPER(TRIM(B972))&amp;"#~#"&amp;ROUND(C972,0)&amp;"#~#"&amp;K972&amp;"#~#"&amp;L972&amp;"#~#"&amp;M972&amp;"#~#"&amp;N972&amp;"#~#"&amp;O972&amp;"#~#"&amp;P972&amp;"#~#"&amp;N(E972)&amp;"#~#"&amp;N(F972))</f>
        <v/>
      </c>
    </row>
    <row r="973" customFormat="false" ht="15" hidden="false" customHeight="false" outlineLevel="0" collapsed="false">
      <c r="A973" s="17"/>
      <c r="C973" s="18"/>
      <c r="D973" s="18"/>
      <c r="J973" s="19" t="str">
        <f aca="false">IF($A973="","",ROUND(MIN(D973,OldCeil)*DaysOld/DIM+MIN(D973,NewCeil)*DaysNew/DIM,0))</f>
        <v/>
      </c>
      <c r="K973" s="19" t="str">
        <f aca="false">IF($A973="","",IF(UPPER(H973)="Y",ROUND(D973,0),J973))</f>
        <v/>
      </c>
      <c r="L973" s="19" t="str">
        <f aca="false">IF($A973="","",IF(UPPER(G973)="N",0,J973))</f>
        <v/>
      </c>
      <c r="M973" s="19" t="str">
        <f aca="false">IF($A973="","",J973)</f>
        <v/>
      </c>
      <c r="N973" s="19" t="str">
        <f aca="false">IF($A973="","",ROUND(K973*EERate,0))</f>
        <v/>
      </c>
      <c r="O973" s="19" t="str">
        <f aca="false">IF($A973="","",ROUND(L973*EPSRate,0))</f>
        <v/>
      </c>
      <c r="P973" s="19" t="str">
        <f aca="false">IF($A973="","",N973-O973)</f>
        <v/>
      </c>
      <c r="Q973" s="11" t="str">
        <f aca="false">IF($A973="","",IF(LEN(TEXT($A973,"0"))&lt;&gt;12,"UAN not 12 digits",IF(TRIM(B973)="","Name missing",IF(N(E973)&gt;DIM,"NCP &gt; days in month",IF(AND(UPPER(G973)&lt;&gt;"Y",UPPER(G973)&lt;&gt;"N"),"EPS flag must be Y/N",IF(AND(UPPER(H973)&lt;&gt;"Y",UPPER(H973)&lt;&gt;"N"),"Full-wage flag must be Y/N",IF(K973&gt;ROUND(C973,0),"EPF wages &gt; Gross","OK")))))))</f>
        <v/>
      </c>
      <c r="R973" s="11" t="str">
        <f aca="false">IF($A973="","",TEXT($A973,"0")&amp;"#~#"&amp;UPPER(TRIM(B973))&amp;"#~#"&amp;ROUND(C973,0)&amp;"#~#"&amp;K973&amp;"#~#"&amp;L973&amp;"#~#"&amp;M973&amp;"#~#"&amp;N973&amp;"#~#"&amp;O973&amp;"#~#"&amp;P973&amp;"#~#"&amp;N(E973)&amp;"#~#"&amp;N(F973))</f>
        <v/>
      </c>
    </row>
    <row r="974" customFormat="false" ht="15" hidden="false" customHeight="false" outlineLevel="0" collapsed="false">
      <c r="A974" s="17"/>
      <c r="C974" s="18"/>
      <c r="D974" s="18"/>
      <c r="J974" s="19" t="str">
        <f aca="false">IF($A974="","",ROUND(MIN(D974,OldCeil)*DaysOld/DIM+MIN(D974,NewCeil)*DaysNew/DIM,0))</f>
        <v/>
      </c>
      <c r="K974" s="19" t="str">
        <f aca="false">IF($A974="","",IF(UPPER(H974)="Y",ROUND(D974,0),J974))</f>
        <v/>
      </c>
      <c r="L974" s="19" t="str">
        <f aca="false">IF($A974="","",IF(UPPER(G974)="N",0,J974))</f>
        <v/>
      </c>
      <c r="M974" s="19" t="str">
        <f aca="false">IF($A974="","",J974)</f>
        <v/>
      </c>
      <c r="N974" s="19" t="str">
        <f aca="false">IF($A974="","",ROUND(K974*EERate,0))</f>
        <v/>
      </c>
      <c r="O974" s="19" t="str">
        <f aca="false">IF($A974="","",ROUND(L974*EPSRate,0))</f>
        <v/>
      </c>
      <c r="P974" s="19" t="str">
        <f aca="false">IF($A974="","",N974-O974)</f>
        <v/>
      </c>
      <c r="Q974" s="11" t="str">
        <f aca="false">IF($A974="","",IF(LEN(TEXT($A974,"0"))&lt;&gt;12,"UAN not 12 digits",IF(TRIM(B974)="","Name missing",IF(N(E974)&gt;DIM,"NCP &gt; days in month",IF(AND(UPPER(G974)&lt;&gt;"Y",UPPER(G974)&lt;&gt;"N"),"EPS flag must be Y/N",IF(AND(UPPER(H974)&lt;&gt;"Y",UPPER(H974)&lt;&gt;"N"),"Full-wage flag must be Y/N",IF(K974&gt;ROUND(C974,0),"EPF wages &gt; Gross","OK")))))))</f>
        <v/>
      </c>
      <c r="R974" s="11" t="str">
        <f aca="false">IF($A974="","",TEXT($A974,"0")&amp;"#~#"&amp;UPPER(TRIM(B974))&amp;"#~#"&amp;ROUND(C974,0)&amp;"#~#"&amp;K974&amp;"#~#"&amp;L974&amp;"#~#"&amp;M974&amp;"#~#"&amp;N974&amp;"#~#"&amp;O974&amp;"#~#"&amp;P974&amp;"#~#"&amp;N(E974)&amp;"#~#"&amp;N(F974))</f>
        <v/>
      </c>
    </row>
    <row r="975" customFormat="false" ht="15" hidden="false" customHeight="false" outlineLevel="0" collapsed="false">
      <c r="A975" s="17"/>
      <c r="C975" s="18"/>
      <c r="D975" s="18"/>
      <c r="J975" s="19" t="str">
        <f aca="false">IF($A975="","",ROUND(MIN(D975,OldCeil)*DaysOld/DIM+MIN(D975,NewCeil)*DaysNew/DIM,0))</f>
        <v/>
      </c>
      <c r="K975" s="19" t="str">
        <f aca="false">IF($A975="","",IF(UPPER(H975)="Y",ROUND(D975,0),J975))</f>
        <v/>
      </c>
      <c r="L975" s="19" t="str">
        <f aca="false">IF($A975="","",IF(UPPER(G975)="N",0,J975))</f>
        <v/>
      </c>
      <c r="M975" s="19" t="str">
        <f aca="false">IF($A975="","",J975)</f>
        <v/>
      </c>
      <c r="N975" s="19" t="str">
        <f aca="false">IF($A975="","",ROUND(K975*EERate,0))</f>
        <v/>
      </c>
      <c r="O975" s="19" t="str">
        <f aca="false">IF($A975="","",ROUND(L975*EPSRate,0))</f>
        <v/>
      </c>
      <c r="P975" s="19" t="str">
        <f aca="false">IF($A975="","",N975-O975)</f>
        <v/>
      </c>
      <c r="Q975" s="11" t="str">
        <f aca="false">IF($A975="","",IF(LEN(TEXT($A975,"0"))&lt;&gt;12,"UAN not 12 digits",IF(TRIM(B975)="","Name missing",IF(N(E975)&gt;DIM,"NCP &gt; days in month",IF(AND(UPPER(G975)&lt;&gt;"Y",UPPER(G975)&lt;&gt;"N"),"EPS flag must be Y/N",IF(AND(UPPER(H975)&lt;&gt;"Y",UPPER(H975)&lt;&gt;"N"),"Full-wage flag must be Y/N",IF(K975&gt;ROUND(C975,0),"EPF wages &gt; Gross","OK")))))))</f>
        <v/>
      </c>
      <c r="R975" s="11" t="str">
        <f aca="false">IF($A975="","",TEXT($A975,"0")&amp;"#~#"&amp;UPPER(TRIM(B975))&amp;"#~#"&amp;ROUND(C975,0)&amp;"#~#"&amp;K975&amp;"#~#"&amp;L975&amp;"#~#"&amp;M975&amp;"#~#"&amp;N975&amp;"#~#"&amp;O975&amp;"#~#"&amp;P975&amp;"#~#"&amp;N(E975)&amp;"#~#"&amp;N(F975))</f>
        <v/>
      </c>
    </row>
    <row r="976" customFormat="false" ht="15" hidden="false" customHeight="false" outlineLevel="0" collapsed="false">
      <c r="A976" s="17"/>
      <c r="C976" s="18"/>
      <c r="D976" s="18"/>
      <c r="J976" s="19" t="str">
        <f aca="false">IF($A976="","",ROUND(MIN(D976,OldCeil)*DaysOld/DIM+MIN(D976,NewCeil)*DaysNew/DIM,0))</f>
        <v/>
      </c>
      <c r="K976" s="19" t="str">
        <f aca="false">IF($A976="","",IF(UPPER(H976)="Y",ROUND(D976,0),J976))</f>
        <v/>
      </c>
      <c r="L976" s="19" t="str">
        <f aca="false">IF($A976="","",IF(UPPER(G976)="N",0,J976))</f>
        <v/>
      </c>
      <c r="M976" s="19" t="str">
        <f aca="false">IF($A976="","",J976)</f>
        <v/>
      </c>
      <c r="N976" s="19" t="str">
        <f aca="false">IF($A976="","",ROUND(K976*EERate,0))</f>
        <v/>
      </c>
      <c r="O976" s="19" t="str">
        <f aca="false">IF($A976="","",ROUND(L976*EPSRate,0))</f>
        <v/>
      </c>
      <c r="P976" s="19" t="str">
        <f aca="false">IF($A976="","",N976-O976)</f>
        <v/>
      </c>
      <c r="Q976" s="11" t="str">
        <f aca="false">IF($A976="","",IF(LEN(TEXT($A976,"0"))&lt;&gt;12,"UAN not 12 digits",IF(TRIM(B976)="","Name missing",IF(N(E976)&gt;DIM,"NCP &gt; days in month",IF(AND(UPPER(G976)&lt;&gt;"Y",UPPER(G976)&lt;&gt;"N"),"EPS flag must be Y/N",IF(AND(UPPER(H976)&lt;&gt;"Y",UPPER(H976)&lt;&gt;"N"),"Full-wage flag must be Y/N",IF(K976&gt;ROUND(C976,0),"EPF wages &gt; Gross","OK")))))))</f>
        <v/>
      </c>
      <c r="R976" s="11" t="str">
        <f aca="false">IF($A976="","",TEXT($A976,"0")&amp;"#~#"&amp;UPPER(TRIM(B976))&amp;"#~#"&amp;ROUND(C976,0)&amp;"#~#"&amp;K976&amp;"#~#"&amp;L976&amp;"#~#"&amp;M976&amp;"#~#"&amp;N976&amp;"#~#"&amp;O976&amp;"#~#"&amp;P976&amp;"#~#"&amp;N(E976)&amp;"#~#"&amp;N(F976))</f>
        <v/>
      </c>
    </row>
    <row r="977" customFormat="false" ht="15" hidden="false" customHeight="false" outlineLevel="0" collapsed="false">
      <c r="A977" s="17"/>
      <c r="C977" s="18"/>
      <c r="D977" s="18"/>
      <c r="J977" s="19" t="str">
        <f aca="false">IF($A977="","",ROUND(MIN(D977,OldCeil)*DaysOld/DIM+MIN(D977,NewCeil)*DaysNew/DIM,0))</f>
        <v/>
      </c>
      <c r="K977" s="19" t="str">
        <f aca="false">IF($A977="","",IF(UPPER(H977)="Y",ROUND(D977,0),J977))</f>
        <v/>
      </c>
      <c r="L977" s="19" t="str">
        <f aca="false">IF($A977="","",IF(UPPER(G977)="N",0,J977))</f>
        <v/>
      </c>
      <c r="M977" s="19" t="str">
        <f aca="false">IF($A977="","",J977)</f>
        <v/>
      </c>
      <c r="N977" s="19" t="str">
        <f aca="false">IF($A977="","",ROUND(K977*EERate,0))</f>
        <v/>
      </c>
      <c r="O977" s="19" t="str">
        <f aca="false">IF($A977="","",ROUND(L977*EPSRate,0))</f>
        <v/>
      </c>
      <c r="P977" s="19" t="str">
        <f aca="false">IF($A977="","",N977-O977)</f>
        <v/>
      </c>
      <c r="Q977" s="11" t="str">
        <f aca="false">IF($A977="","",IF(LEN(TEXT($A977,"0"))&lt;&gt;12,"UAN not 12 digits",IF(TRIM(B977)="","Name missing",IF(N(E977)&gt;DIM,"NCP &gt; days in month",IF(AND(UPPER(G977)&lt;&gt;"Y",UPPER(G977)&lt;&gt;"N"),"EPS flag must be Y/N",IF(AND(UPPER(H977)&lt;&gt;"Y",UPPER(H977)&lt;&gt;"N"),"Full-wage flag must be Y/N",IF(K977&gt;ROUND(C977,0),"EPF wages &gt; Gross","OK")))))))</f>
        <v/>
      </c>
      <c r="R977" s="11" t="str">
        <f aca="false">IF($A977="","",TEXT($A977,"0")&amp;"#~#"&amp;UPPER(TRIM(B977))&amp;"#~#"&amp;ROUND(C977,0)&amp;"#~#"&amp;K977&amp;"#~#"&amp;L977&amp;"#~#"&amp;M977&amp;"#~#"&amp;N977&amp;"#~#"&amp;O977&amp;"#~#"&amp;P977&amp;"#~#"&amp;N(E977)&amp;"#~#"&amp;N(F977))</f>
        <v/>
      </c>
    </row>
    <row r="978" customFormat="false" ht="15" hidden="false" customHeight="false" outlineLevel="0" collapsed="false">
      <c r="A978" s="17"/>
      <c r="C978" s="18"/>
      <c r="D978" s="18"/>
      <c r="J978" s="19" t="str">
        <f aca="false">IF($A978="","",ROUND(MIN(D978,OldCeil)*DaysOld/DIM+MIN(D978,NewCeil)*DaysNew/DIM,0))</f>
        <v/>
      </c>
      <c r="K978" s="19" t="str">
        <f aca="false">IF($A978="","",IF(UPPER(H978)="Y",ROUND(D978,0),J978))</f>
        <v/>
      </c>
      <c r="L978" s="19" t="str">
        <f aca="false">IF($A978="","",IF(UPPER(G978)="N",0,J978))</f>
        <v/>
      </c>
      <c r="M978" s="19" t="str">
        <f aca="false">IF($A978="","",J978)</f>
        <v/>
      </c>
      <c r="N978" s="19" t="str">
        <f aca="false">IF($A978="","",ROUND(K978*EERate,0))</f>
        <v/>
      </c>
      <c r="O978" s="19" t="str">
        <f aca="false">IF($A978="","",ROUND(L978*EPSRate,0))</f>
        <v/>
      </c>
      <c r="P978" s="19" t="str">
        <f aca="false">IF($A978="","",N978-O978)</f>
        <v/>
      </c>
      <c r="Q978" s="11" t="str">
        <f aca="false">IF($A978="","",IF(LEN(TEXT($A978,"0"))&lt;&gt;12,"UAN not 12 digits",IF(TRIM(B978)="","Name missing",IF(N(E978)&gt;DIM,"NCP &gt; days in month",IF(AND(UPPER(G978)&lt;&gt;"Y",UPPER(G978)&lt;&gt;"N"),"EPS flag must be Y/N",IF(AND(UPPER(H978)&lt;&gt;"Y",UPPER(H978)&lt;&gt;"N"),"Full-wage flag must be Y/N",IF(K978&gt;ROUND(C978,0),"EPF wages &gt; Gross","OK")))))))</f>
        <v/>
      </c>
      <c r="R978" s="11" t="str">
        <f aca="false">IF($A978="","",TEXT($A978,"0")&amp;"#~#"&amp;UPPER(TRIM(B978))&amp;"#~#"&amp;ROUND(C978,0)&amp;"#~#"&amp;K978&amp;"#~#"&amp;L978&amp;"#~#"&amp;M978&amp;"#~#"&amp;N978&amp;"#~#"&amp;O978&amp;"#~#"&amp;P978&amp;"#~#"&amp;N(E978)&amp;"#~#"&amp;N(F978))</f>
        <v/>
      </c>
    </row>
    <row r="979" customFormat="false" ht="15" hidden="false" customHeight="false" outlineLevel="0" collapsed="false">
      <c r="A979" s="17"/>
      <c r="C979" s="18"/>
      <c r="D979" s="18"/>
      <c r="J979" s="19" t="str">
        <f aca="false">IF($A979="","",ROUND(MIN(D979,OldCeil)*DaysOld/DIM+MIN(D979,NewCeil)*DaysNew/DIM,0))</f>
        <v/>
      </c>
      <c r="K979" s="19" t="str">
        <f aca="false">IF($A979="","",IF(UPPER(H979)="Y",ROUND(D979,0),J979))</f>
        <v/>
      </c>
      <c r="L979" s="19" t="str">
        <f aca="false">IF($A979="","",IF(UPPER(G979)="N",0,J979))</f>
        <v/>
      </c>
      <c r="M979" s="19" t="str">
        <f aca="false">IF($A979="","",J979)</f>
        <v/>
      </c>
      <c r="N979" s="19" t="str">
        <f aca="false">IF($A979="","",ROUND(K979*EERate,0))</f>
        <v/>
      </c>
      <c r="O979" s="19" t="str">
        <f aca="false">IF($A979="","",ROUND(L979*EPSRate,0))</f>
        <v/>
      </c>
      <c r="P979" s="19" t="str">
        <f aca="false">IF($A979="","",N979-O979)</f>
        <v/>
      </c>
      <c r="Q979" s="11" t="str">
        <f aca="false">IF($A979="","",IF(LEN(TEXT($A979,"0"))&lt;&gt;12,"UAN not 12 digits",IF(TRIM(B979)="","Name missing",IF(N(E979)&gt;DIM,"NCP &gt; days in month",IF(AND(UPPER(G979)&lt;&gt;"Y",UPPER(G979)&lt;&gt;"N"),"EPS flag must be Y/N",IF(AND(UPPER(H979)&lt;&gt;"Y",UPPER(H979)&lt;&gt;"N"),"Full-wage flag must be Y/N",IF(K979&gt;ROUND(C979,0),"EPF wages &gt; Gross","OK")))))))</f>
        <v/>
      </c>
      <c r="R979" s="11" t="str">
        <f aca="false">IF($A979="","",TEXT($A979,"0")&amp;"#~#"&amp;UPPER(TRIM(B979))&amp;"#~#"&amp;ROUND(C979,0)&amp;"#~#"&amp;K979&amp;"#~#"&amp;L979&amp;"#~#"&amp;M979&amp;"#~#"&amp;N979&amp;"#~#"&amp;O979&amp;"#~#"&amp;P979&amp;"#~#"&amp;N(E979)&amp;"#~#"&amp;N(F979))</f>
        <v/>
      </c>
    </row>
    <row r="980" customFormat="false" ht="15" hidden="false" customHeight="false" outlineLevel="0" collapsed="false">
      <c r="A980" s="17"/>
      <c r="C980" s="18"/>
      <c r="D980" s="18"/>
      <c r="J980" s="19" t="str">
        <f aca="false">IF($A980="","",ROUND(MIN(D980,OldCeil)*DaysOld/DIM+MIN(D980,NewCeil)*DaysNew/DIM,0))</f>
        <v/>
      </c>
      <c r="K980" s="19" t="str">
        <f aca="false">IF($A980="","",IF(UPPER(H980)="Y",ROUND(D980,0),J980))</f>
        <v/>
      </c>
      <c r="L980" s="19" t="str">
        <f aca="false">IF($A980="","",IF(UPPER(G980)="N",0,J980))</f>
        <v/>
      </c>
      <c r="M980" s="19" t="str">
        <f aca="false">IF($A980="","",J980)</f>
        <v/>
      </c>
      <c r="N980" s="19" t="str">
        <f aca="false">IF($A980="","",ROUND(K980*EERate,0))</f>
        <v/>
      </c>
      <c r="O980" s="19" t="str">
        <f aca="false">IF($A980="","",ROUND(L980*EPSRate,0))</f>
        <v/>
      </c>
      <c r="P980" s="19" t="str">
        <f aca="false">IF($A980="","",N980-O980)</f>
        <v/>
      </c>
      <c r="Q980" s="11" t="str">
        <f aca="false">IF($A980="","",IF(LEN(TEXT($A980,"0"))&lt;&gt;12,"UAN not 12 digits",IF(TRIM(B980)="","Name missing",IF(N(E980)&gt;DIM,"NCP &gt; days in month",IF(AND(UPPER(G980)&lt;&gt;"Y",UPPER(G980)&lt;&gt;"N"),"EPS flag must be Y/N",IF(AND(UPPER(H980)&lt;&gt;"Y",UPPER(H980)&lt;&gt;"N"),"Full-wage flag must be Y/N",IF(K980&gt;ROUND(C980,0),"EPF wages &gt; Gross","OK")))))))</f>
        <v/>
      </c>
      <c r="R980" s="11" t="str">
        <f aca="false">IF($A980="","",TEXT($A980,"0")&amp;"#~#"&amp;UPPER(TRIM(B980))&amp;"#~#"&amp;ROUND(C980,0)&amp;"#~#"&amp;K980&amp;"#~#"&amp;L980&amp;"#~#"&amp;M980&amp;"#~#"&amp;N980&amp;"#~#"&amp;O980&amp;"#~#"&amp;P980&amp;"#~#"&amp;N(E980)&amp;"#~#"&amp;N(F980))</f>
        <v/>
      </c>
    </row>
    <row r="981" customFormat="false" ht="15" hidden="false" customHeight="false" outlineLevel="0" collapsed="false">
      <c r="A981" s="17"/>
      <c r="C981" s="18"/>
      <c r="D981" s="18"/>
      <c r="J981" s="19" t="str">
        <f aca="false">IF($A981="","",ROUND(MIN(D981,OldCeil)*DaysOld/DIM+MIN(D981,NewCeil)*DaysNew/DIM,0))</f>
        <v/>
      </c>
      <c r="K981" s="19" t="str">
        <f aca="false">IF($A981="","",IF(UPPER(H981)="Y",ROUND(D981,0),J981))</f>
        <v/>
      </c>
      <c r="L981" s="19" t="str">
        <f aca="false">IF($A981="","",IF(UPPER(G981)="N",0,J981))</f>
        <v/>
      </c>
      <c r="M981" s="19" t="str">
        <f aca="false">IF($A981="","",J981)</f>
        <v/>
      </c>
      <c r="N981" s="19" t="str">
        <f aca="false">IF($A981="","",ROUND(K981*EERate,0))</f>
        <v/>
      </c>
      <c r="O981" s="19" t="str">
        <f aca="false">IF($A981="","",ROUND(L981*EPSRate,0))</f>
        <v/>
      </c>
      <c r="P981" s="19" t="str">
        <f aca="false">IF($A981="","",N981-O981)</f>
        <v/>
      </c>
      <c r="Q981" s="11" t="str">
        <f aca="false">IF($A981="","",IF(LEN(TEXT($A981,"0"))&lt;&gt;12,"UAN not 12 digits",IF(TRIM(B981)="","Name missing",IF(N(E981)&gt;DIM,"NCP &gt; days in month",IF(AND(UPPER(G981)&lt;&gt;"Y",UPPER(G981)&lt;&gt;"N"),"EPS flag must be Y/N",IF(AND(UPPER(H981)&lt;&gt;"Y",UPPER(H981)&lt;&gt;"N"),"Full-wage flag must be Y/N",IF(K981&gt;ROUND(C981,0),"EPF wages &gt; Gross","OK")))))))</f>
        <v/>
      </c>
      <c r="R981" s="11" t="str">
        <f aca="false">IF($A981="","",TEXT($A981,"0")&amp;"#~#"&amp;UPPER(TRIM(B981))&amp;"#~#"&amp;ROUND(C981,0)&amp;"#~#"&amp;K981&amp;"#~#"&amp;L981&amp;"#~#"&amp;M981&amp;"#~#"&amp;N981&amp;"#~#"&amp;O981&amp;"#~#"&amp;P981&amp;"#~#"&amp;N(E981)&amp;"#~#"&amp;N(F981))</f>
        <v/>
      </c>
    </row>
    <row r="982" customFormat="false" ht="15" hidden="false" customHeight="false" outlineLevel="0" collapsed="false">
      <c r="A982" s="17"/>
      <c r="C982" s="18"/>
      <c r="D982" s="18"/>
      <c r="J982" s="19" t="str">
        <f aca="false">IF($A982="","",ROUND(MIN(D982,OldCeil)*DaysOld/DIM+MIN(D982,NewCeil)*DaysNew/DIM,0))</f>
        <v/>
      </c>
      <c r="K982" s="19" t="str">
        <f aca="false">IF($A982="","",IF(UPPER(H982)="Y",ROUND(D982,0),J982))</f>
        <v/>
      </c>
      <c r="L982" s="19" t="str">
        <f aca="false">IF($A982="","",IF(UPPER(G982)="N",0,J982))</f>
        <v/>
      </c>
      <c r="M982" s="19" t="str">
        <f aca="false">IF($A982="","",J982)</f>
        <v/>
      </c>
      <c r="N982" s="19" t="str">
        <f aca="false">IF($A982="","",ROUND(K982*EERate,0))</f>
        <v/>
      </c>
      <c r="O982" s="19" t="str">
        <f aca="false">IF($A982="","",ROUND(L982*EPSRate,0))</f>
        <v/>
      </c>
      <c r="P982" s="19" t="str">
        <f aca="false">IF($A982="","",N982-O982)</f>
        <v/>
      </c>
      <c r="Q982" s="11" t="str">
        <f aca="false">IF($A982="","",IF(LEN(TEXT($A982,"0"))&lt;&gt;12,"UAN not 12 digits",IF(TRIM(B982)="","Name missing",IF(N(E982)&gt;DIM,"NCP &gt; days in month",IF(AND(UPPER(G982)&lt;&gt;"Y",UPPER(G982)&lt;&gt;"N"),"EPS flag must be Y/N",IF(AND(UPPER(H982)&lt;&gt;"Y",UPPER(H982)&lt;&gt;"N"),"Full-wage flag must be Y/N",IF(K982&gt;ROUND(C982,0),"EPF wages &gt; Gross","OK")))))))</f>
        <v/>
      </c>
      <c r="R982" s="11" t="str">
        <f aca="false">IF($A982="","",TEXT($A982,"0")&amp;"#~#"&amp;UPPER(TRIM(B982))&amp;"#~#"&amp;ROUND(C982,0)&amp;"#~#"&amp;K982&amp;"#~#"&amp;L982&amp;"#~#"&amp;M982&amp;"#~#"&amp;N982&amp;"#~#"&amp;O982&amp;"#~#"&amp;P982&amp;"#~#"&amp;N(E982)&amp;"#~#"&amp;N(F982))</f>
        <v/>
      </c>
    </row>
    <row r="983" customFormat="false" ht="15" hidden="false" customHeight="false" outlineLevel="0" collapsed="false">
      <c r="A983" s="17"/>
      <c r="C983" s="18"/>
      <c r="D983" s="18"/>
      <c r="J983" s="19" t="str">
        <f aca="false">IF($A983="","",ROUND(MIN(D983,OldCeil)*DaysOld/DIM+MIN(D983,NewCeil)*DaysNew/DIM,0))</f>
        <v/>
      </c>
      <c r="K983" s="19" t="str">
        <f aca="false">IF($A983="","",IF(UPPER(H983)="Y",ROUND(D983,0),J983))</f>
        <v/>
      </c>
      <c r="L983" s="19" t="str">
        <f aca="false">IF($A983="","",IF(UPPER(G983)="N",0,J983))</f>
        <v/>
      </c>
      <c r="M983" s="19" t="str">
        <f aca="false">IF($A983="","",J983)</f>
        <v/>
      </c>
      <c r="N983" s="19" t="str">
        <f aca="false">IF($A983="","",ROUND(K983*EERate,0))</f>
        <v/>
      </c>
      <c r="O983" s="19" t="str">
        <f aca="false">IF($A983="","",ROUND(L983*EPSRate,0))</f>
        <v/>
      </c>
      <c r="P983" s="19" t="str">
        <f aca="false">IF($A983="","",N983-O983)</f>
        <v/>
      </c>
      <c r="Q983" s="11" t="str">
        <f aca="false">IF($A983="","",IF(LEN(TEXT($A983,"0"))&lt;&gt;12,"UAN not 12 digits",IF(TRIM(B983)="","Name missing",IF(N(E983)&gt;DIM,"NCP &gt; days in month",IF(AND(UPPER(G983)&lt;&gt;"Y",UPPER(G983)&lt;&gt;"N"),"EPS flag must be Y/N",IF(AND(UPPER(H983)&lt;&gt;"Y",UPPER(H983)&lt;&gt;"N"),"Full-wage flag must be Y/N",IF(K983&gt;ROUND(C983,0),"EPF wages &gt; Gross","OK")))))))</f>
        <v/>
      </c>
      <c r="R983" s="11" t="str">
        <f aca="false">IF($A983="","",TEXT($A983,"0")&amp;"#~#"&amp;UPPER(TRIM(B983))&amp;"#~#"&amp;ROUND(C983,0)&amp;"#~#"&amp;K983&amp;"#~#"&amp;L983&amp;"#~#"&amp;M983&amp;"#~#"&amp;N983&amp;"#~#"&amp;O983&amp;"#~#"&amp;P983&amp;"#~#"&amp;N(E983)&amp;"#~#"&amp;N(F983))</f>
        <v/>
      </c>
    </row>
    <row r="984" customFormat="false" ht="15" hidden="false" customHeight="false" outlineLevel="0" collapsed="false">
      <c r="A984" s="17"/>
      <c r="C984" s="18"/>
      <c r="D984" s="18"/>
      <c r="J984" s="19" t="str">
        <f aca="false">IF($A984="","",ROUND(MIN(D984,OldCeil)*DaysOld/DIM+MIN(D984,NewCeil)*DaysNew/DIM,0))</f>
        <v/>
      </c>
      <c r="K984" s="19" t="str">
        <f aca="false">IF($A984="","",IF(UPPER(H984)="Y",ROUND(D984,0),J984))</f>
        <v/>
      </c>
      <c r="L984" s="19" t="str">
        <f aca="false">IF($A984="","",IF(UPPER(G984)="N",0,J984))</f>
        <v/>
      </c>
      <c r="M984" s="19" t="str">
        <f aca="false">IF($A984="","",J984)</f>
        <v/>
      </c>
      <c r="N984" s="19" t="str">
        <f aca="false">IF($A984="","",ROUND(K984*EERate,0))</f>
        <v/>
      </c>
      <c r="O984" s="19" t="str">
        <f aca="false">IF($A984="","",ROUND(L984*EPSRate,0))</f>
        <v/>
      </c>
      <c r="P984" s="19" t="str">
        <f aca="false">IF($A984="","",N984-O984)</f>
        <v/>
      </c>
      <c r="Q984" s="11" t="str">
        <f aca="false">IF($A984="","",IF(LEN(TEXT($A984,"0"))&lt;&gt;12,"UAN not 12 digits",IF(TRIM(B984)="","Name missing",IF(N(E984)&gt;DIM,"NCP &gt; days in month",IF(AND(UPPER(G984)&lt;&gt;"Y",UPPER(G984)&lt;&gt;"N"),"EPS flag must be Y/N",IF(AND(UPPER(H984)&lt;&gt;"Y",UPPER(H984)&lt;&gt;"N"),"Full-wage flag must be Y/N",IF(K984&gt;ROUND(C984,0),"EPF wages &gt; Gross","OK")))))))</f>
        <v/>
      </c>
      <c r="R984" s="11" t="str">
        <f aca="false">IF($A984="","",TEXT($A984,"0")&amp;"#~#"&amp;UPPER(TRIM(B984))&amp;"#~#"&amp;ROUND(C984,0)&amp;"#~#"&amp;K984&amp;"#~#"&amp;L984&amp;"#~#"&amp;M984&amp;"#~#"&amp;N984&amp;"#~#"&amp;O984&amp;"#~#"&amp;P984&amp;"#~#"&amp;N(E984)&amp;"#~#"&amp;N(F984))</f>
        <v/>
      </c>
    </row>
    <row r="985" customFormat="false" ht="15" hidden="false" customHeight="false" outlineLevel="0" collapsed="false">
      <c r="A985" s="17"/>
      <c r="C985" s="18"/>
      <c r="D985" s="18"/>
      <c r="J985" s="19" t="str">
        <f aca="false">IF($A985="","",ROUND(MIN(D985,OldCeil)*DaysOld/DIM+MIN(D985,NewCeil)*DaysNew/DIM,0))</f>
        <v/>
      </c>
      <c r="K985" s="19" t="str">
        <f aca="false">IF($A985="","",IF(UPPER(H985)="Y",ROUND(D985,0),J985))</f>
        <v/>
      </c>
      <c r="L985" s="19" t="str">
        <f aca="false">IF($A985="","",IF(UPPER(G985)="N",0,J985))</f>
        <v/>
      </c>
      <c r="M985" s="19" t="str">
        <f aca="false">IF($A985="","",J985)</f>
        <v/>
      </c>
      <c r="N985" s="19" t="str">
        <f aca="false">IF($A985="","",ROUND(K985*EERate,0))</f>
        <v/>
      </c>
      <c r="O985" s="19" t="str">
        <f aca="false">IF($A985="","",ROUND(L985*EPSRate,0))</f>
        <v/>
      </c>
      <c r="P985" s="19" t="str">
        <f aca="false">IF($A985="","",N985-O985)</f>
        <v/>
      </c>
      <c r="Q985" s="11" t="str">
        <f aca="false">IF($A985="","",IF(LEN(TEXT($A985,"0"))&lt;&gt;12,"UAN not 12 digits",IF(TRIM(B985)="","Name missing",IF(N(E985)&gt;DIM,"NCP &gt; days in month",IF(AND(UPPER(G985)&lt;&gt;"Y",UPPER(G985)&lt;&gt;"N"),"EPS flag must be Y/N",IF(AND(UPPER(H985)&lt;&gt;"Y",UPPER(H985)&lt;&gt;"N"),"Full-wage flag must be Y/N",IF(K985&gt;ROUND(C985,0),"EPF wages &gt; Gross","OK")))))))</f>
        <v/>
      </c>
      <c r="R985" s="11" t="str">
        <f aca="false">IF($A985="","",TEXT($A985,"0")&amp;"#~#"&amp;UPPER(TRIM(B985))&amp;"#~#"&amp;ROUND(C985,0)&amp;"#~#"&amp;K985&amp;"#~#"&amp;L985&amp;"#~#"&amp;M985&amp;"#~#"&amp;N985&amp;"#~#"&amp;O985&amp;"#~#"&amp;P985&amp;"#~#"&amp;N(E985)&amp;"#~#"&amp;N(F985))</f>
        <v/>
      </c>
    </row>
    <row r="986" customFormat="false" ht="15" hidden="false" customHeight="false" outlineLevel="0" collapsed="false">
      <c r="A986" s="17"/>
      <c r="C986" s="18"/>
      <c r="D986" s="18"/>
      <c r="J986" s="19" t="str">
        <f aca="false">IF($A986="","",ROUND(MIN(D986,OldCeil)*DaysOld/DIM+MIN(D986,NewCeil)*DaysNew/DIM,0))</f>
        <v/>
      </c>
      <c r="K986" s="19" t="str">
        <f aca="false">IF($A986="","",IF(UPPER(H986)="Y",ROUND(D986,0),J986))</f>
        <v/>
      </c>
      <c r="L986" s="19" t="str">
        <f aca="false">IF($A986="","",IF(UPPER(G986)="N",0,J986))</f>
        <v/>
      </c>
      <c r="M986" s="19" t="str">
        <f aca="false">IF($A986="","",J986)</f>
        <v/>
      </c>
      <c r="N986" s="19" t="str">
        <f aca="false">IF($A986="","",ROUND(K986*EERate,0))</f>
        <v/>
      </c>
      <c r="O986" s="19" t="str">
        <f aca="false">IF($A986="","",ROUND(L986*EPSRate,0))</f>
        <v/>
      </c>
      <c r="P986" s="19" t="str">
        <f aca="false">IF($A986="","",N986-O986)</f>
        <v/>
      </c>
      <c r="Q986" s="11" t="str">
        <f aca="false">IF($A986="","",IF(LEN(TEXT($A986,"0"))&lt;&gt;12,"UAN not 12 digits",IF(TRIM(B986)="","Name missing",IF(N(E986)&gt;DIM,"NCP &gt; days in month",IF(AND(UPPER(G986)&lt;&gt;"Y",UPPER(G986)&lt;&gt;"N"),"EPS flag must be Y/N",IF(AND(UPPER(H986)&lt;&gt;"Y",UPPER(H986)&lt;&gt;"N"),"Full-wage flag must be Y/N",IF(K986&gt;ROUND(C986,0),"EPF wages &gt; Gross","OK")))))))</f>
        <v/>
      </c>
      <c r="R986" s="11" t="str">
        <f aca="false">IF($A986="","",TEXT($A986,"0")&amp;"#~#"&amp;UPPER(TRIM(B986))&amp;"#~#"&amp;ROUND(C986,0)&amp;"#~#"&amp;K986&amp;"#~#"&amp;L986&amp;"#~#"&amp;M986&amp;"#~#"&amp;N986&amp;"#~#"&amp;O986&amp;"#~#"&amp;P986&amp;"#~#"&amp;N(E986)&amp;"#~#"&amp;N(F986))</f>
        <v/>
      </c>
    </row>
    <row r="987" customFormat="false" ht="15" hidden="false" customHeight="false" outlineLevel="0" collapsed="false">
      <c r="A987" s="17"/>
      <c r="C987" s="18"/>
      <c r="D987" s="18"/>
      <c r="J987" s="19" t="str">
        <f aca="false">IF($A987="","",ROUND(MIN(D987,OldCeil)*DaysOld/DIM+MIN(D987,NewCeil)*DaysNew/DIM,0))</f>
        <v/>
      </c>
      <c r="K987" s="19" t="str">
        <f aca="false">IF($A987="","",IF(UPPER(H987)="Y",ROUND(D987,0),J987))</f>
        <v/>
      </c>
      <c r="L987" s="19" t="str">
        <f aca="false">IF($A987="","",IF(UPPER(G987)="N",0,J987))</f>
        <v/>
      </c>
      <c r="M987" s="19" t="str">
        <f aca="false">IF($A987="","",J987)</f>
        <v/>
      </c>
      <c r="N987" s="19" t="str">
        <f aca="false">IF($A987="","",ROUND(K987*EERate,0))</f>
        <v/>
      </c>
      <c r="O987" s="19" t="str">
        <f aca="false">IF($A987="","",ROUND(L987*EPSRate,0))</f>
        <v/>
      </c>
      <c r="P987" s="19" t="str">
        <f aca="false">IF($A987="","",N987-O987)</f>
        <v/>
      </c>
      <c r="Q987" s="11" t="str">
        <f aca="false">IF($A987="","",IF(LEN(TEXT($A987,"0"))&lt;&gt;12,"UAN not 12 digits",IF(TRIM(B987)="","Name missing",IF(N(E987)&gt;DIM,"NCP &gt; days in month",IF(AND(UPPER(G987)&lt;&gt;"Y",UPPER(G987)&lt;&gt;"N"),"EPS flag must be Y/N",IF(AND(UPPER(H987)&lt;&gt;"Y",UPPER(H987)&lt;&gt;"N"),"Full-wage flag must be Y/N",IF(K987&gt;ROUND(C987,0),"EPF wages &gt; Gross","OK")))))))</f>
        <v/>
      </c>
      <c r="R987" s="11" t="str">
        <f aca="false">IF($A987="","",TEXT($A987,"0")&amp;"#~#"&amp;UPPER(TRIM(B987))&amp;"#~#"&amp;ROUND(C987,0)&amp;"#~#"&amp;K987&amp;"#~#"&amp;L987&amp;"#~#"&amp;M987&amp;"#~#"&amp;N987&amp;"#~#"&amp;O987&amp;"#~#"&amp;P987&amp;"#~#"&amp;N(E987)&amp;"#~#"&amp;N(F987))</f>
        <v/>
      </c>
    </row>
    <row r="988" customFormat="false" ht="15" hidden="false" customHeight="false" outlineLevel="0" collapsed="false">
      <c r="A988" s="17"/>
      <c r="C988" s="18"/>
      <c r="D988" s="18"/>
      <c r="J988" s="19" t="str">
        <f aca="false">IF($A988="","",ROUND(MIN(D988,OldCeil)*DaysOld/DIM+MIN(D988,NewCeil)*DaysNew/DIM,0))</f>
        <v/>
      </c>
      <c r="K988" s="19" t="str">
        <f aca="false">IF($A988="","",IF(UPPER(H988)="Y",ROUND(D988,0),J988))</f>
        <v/>
      </c>
      <c r="L988" s="19" t="str">
        <f aca="false">IF($A988="","",IF(UPPER(G988)="N",0,J988))</f>
        <v/>
      </c>
      <c r="M988" s="19" t="str">
        <f aca="false">IF($A988="","",J988)</f>
        <v/>
      </c>
      <c r="N988" s="19" t="str">
        <f aca="false">IF($A988="","",ROUND(K988*EERate,0))</f>
        <v/>
      </c>
      <c r="O988" s="19" t="str">
        <f aca="false">IF($A988="","",ROUND(L988*EPSRate,0))</f>
        <v/>
      </c>
      <c r="P988" s="19" t="str">
        <f aca="false">IF($A988="","",N988-O988)</f>
        <v/>
      </c>
      <c r="Q988" s="11" t="str">
        <f aca="false">IF($A988="","",IF(LEN(TEXT($A988,"0"))&lt;&gt;12,"UAN not 12 digits",IF(TRIM(B988)="","Name missing",IF(N(E988)&gt;DIM,"NCP &gt; days in month",IF(AND(UPPER(G988)&lt;&gt;"Y",UPPER(G988)&lt;&gt;"N"),"EPS flag must be Y/N",IF(AND(UPPER(H988)&lt;&gt;"Y",UPPER(H988)&lt;&gt;"N"),"Full-wage flag must be Y/N",IF(K988&gt;ROUND(C988,0),"EPF wages &gt; Gross","OK")))))))</f>
        <v/>
      </c>
      <c r="R988" s="11" t="str">
        <f aca="false">IF($A988="","",TEXT($A988,"0")&amp;"#~#"&amp;UPPER(TRIM(B988))&amp;"#~#"&amp;ROUND(C988,0)&amp;"#~#"&amp;K988&amp;"#~#"&amp;L988&amp;"#~#"&amp;M988&amp;"#~#"&amp;N988&amp;"#~#"&amp;O988&amp;"#~#"&amp;P988&amp;"#~#"&amp;N(E988)&amp;"#~#"&amp;N(F988))</f>
        <v/>
      </c>
    </row>
    <row r="989" customFormat="false" ht="15" hidden="false" customHeight="false" outlineLevel="0" collapsed="false">
      <c r="A989" s="17"/>
      <c r="C989" s="18"/>
      <c r="D989" s="18"/>
      <c r="J989" s="19" t="str">
        <f aca="false">IF($A989="","",ROUND(MIN(D989,OldCeil)*DaysOld/DIM+MIN(D989,NewCeil)*DaysNew/DIM,0))</f>
        <v/>
      </c>
      <c r="K989" s="19" t="str">
        <f aca="false">IF($A989="","",IF(UPPER(H989)="Y",ROUND(D989,0),J989))</f>
        <v/>
      </c>
      <c r="L989" s="19" t="str">
        <f aca="false">IF($A989="","",IF(UPPER(G989)="N",0,J989))</f>
        <v/>
      </c>
      <c r="M989" s="19" t="str">
        <f aca="false">IF($A989="","",J989)</f>
        <v/>
      </c>
      <c r="N989" s="19" t="str">
        <f aca="false">IF($A989="","",ROUND(K989*EERate,0))</f>
        <v/>
      </c>
      <c r="O989" s="19" t="str">
        <f aca="false">IF($A989="","",ROUND(L989*EPSRate,0))</f>
        <v/>
      </c>
      <c r="P989" s="19" t="str">
        <f aca="false">IF($A989="","",N989-O989)</f>
        <v/>
      </c>
      <c r="Q989" s="11" t="str">
        <f aca="false">IF($A989="","",IF(LEN(TEXT($A989,"0"))&lt;&gt;12,"UAN not 12 digits",IF(TRIM(B989)="","Name missing",IF(N(E989)&gt;DIM,"NCP &gt; days in month",IF(AND(UPPER(G989)&lt;&gt;"Y",UPPER(G989)&lt;&gt;"N"),"EPS flag must be Y/N",IF(AND(UPPER(H989)&lt;&gt;"Y",UPPER(H989)&lt;&gt;"N"),"Full-wage flag must be Y/N",IF(K989&gt;ROUND(C989,0),"EPF wages &gt; Gross","OK")))))))</f>
        <v/>
      </c>
      <c r="R989" s="11" t="str">
        <f aca="false">IF($A989="","",TEXT($A989,"0")&amp;"#~#"&amp;UPPER(TRIM(B989))&amp;"#~#"&amp;ROUND(C989,0)&amp;"#~#"&amp;K989&amp;"#~#"&amp;L989&amp;"#~#"&amp;M989&amp;"#~#"&amp;N989&amp;"#~#"&amp;O989&amp;"#~#"&amp;P989&amp;"#~#"&amp;N(E989)&amp;"#~#"&amp;N(F989))</f>
        <v/>
      </c>
    </row>
    <row r="990" customFormat="false" ht="15" hidden="false" customHeight="false" outlineLevel="0" collapsed="false">
      <c r="A990" s="17"/>
      <c r="C990" s="18"/>
      <c r="D990" s="18"/>
      <c r="J990" s="19" t="str">
        <f aca="false">IF($A990="","",ROUND(MIN(D990,OldCeil)*DaysOld/DIM+MIN(D990,NewCeil)*DaysNew/DIM,0))</f>
        <v/>
      </c>
      <c r="K990" s="19" t="str">
        <f aca="false">IF($A990="","",IF(UPPER(H990)="Y",ROUND(D990,0),J990))</f>
        <v/>
      </c>
      <c r="L990" s="19" t="str">
        <f aca="false">IF($A990="","",IF(UPPER(G990)="N",0,J990))</f>
        <v/>
      </c>
      <c r="M990" s="19" t="str">
        <f aca="false">IF($A990="","",J990)</f>
        <v/>
      </c>
      <c r="N990" s="19" t="str">
        <f aca="false">IF($A990="","",ROUND(K990*EERate,0))</f>
        <v/>
      </c>
      <c r="O990" s="19" t="str">
        <f aca="false">IF($A990="","",ROUND(L990*EPSRate,0))</f>
        <v/>
      </c>
      <c r="P990" s="19" t="str">
        <f aca="false">IF($A990="","",N990-O990)</f>
        <v/>
      </c>
      <c r="Q990" s="11" t="str">
        <f aca="false">IF($A990="","",IF(LEN(TEXT($A990,"0"))&lt;&gt;12,"UAN not 12 digits",IF(TRIM(B990)="","Name missing",IF(N(E990)&gt;DIM,"NCP &gt; days in month",IF(AND(UPPER(G990)&lt;&gt;"Y",UPPER(G990)&lt;&gt;"N"),"EPS flag must be Y/N",IF(AND(UPPER(H990)&lt;&gt;"Y",UPPER(H990)&lt;&gt;"N"),"Full-wage flag must be Y/N",IF(K990&gt;ROUND(C990,0),"EPF wages &gt; Gross","OK")))))))</f>
        <v/>
      </c>
      <c r="R990" s="11" t="str">
        <f aca="false">IF($A990="","",TEXT($A990,"0")&amp;"#~#"&amp;UPPER(TRIM(B990))&amp;"#~#"&amp;ROUND(C990,0)&amp;"#~#"&amp;K990&amp;"#~#"&amp;L990&amp;"#~#"&amp;M990&amp;"#~#"&amp;N990&amp;"#~#"&amp;O990&amp;"#~#"&amp;P990&amp;"#~#"&amp;N(E990)&amp;"#~#"&amp;N(F990))</f>
        <v/>
      </c>
    </row>
    <row r="991" customFormat="false" ht="15" hidden="false" customHeight="false" outlineLevel="0" collapsed="false">
      <c r="A991" s="17"/>
      <c r="C991" s="18"/>
      <c r="D991" s="18"/>
      <c r="J991" s="19" t="str">
        <f aca="false">IF($A991="","",ROUND(MIN(D991,OldCeil)*DaysOld/DIM+MIN(D991,NewCeil)*DaysNew/DIM,0))</f>
        <v/>
      </c>
      <c r="K991" s="19" t="str">
        <f aca="false">IF($A991="","",IF(UPPER(H991)="Y",ROUND(D991,0),J991))</f>
        <v/>
      </c>
      <c r="L991" s="19" t="str">
        <f aca="false">IF($A991="","",IF(UPPER(G991)="N",0,J991))</f>
        <v/>
      </c>
      <c r="M991" s="19" t="str">
        <f aca="false">IF($A991="","",J991)</f>
        <v/>
      </c>
      <c r="N991" s="19" t="str">
        <f aca="false">IF($A991="","",ROUND(K991*EERate,0))</f>
        <v/>
      </c>
      <c r="O991" s="19" t="str">
        <f aca="false">IF($A991="","",ROUND(L991*EPSRate,0))</f>
        <v/>
      </c>
      <c r="P991" s="19" t="str">
        <f aca="false">IF($A991="","",N991-O991)</f>
        <v/>
      </c>
      <c r="Q991" s="11" t="str">
        <f aca="false">IF($A991="","",IF(LEN(TEXT($A991,"0"))&lt;&gt;12,"UAN not 12 digits",IF(TRIM(B991)="","Name missing",IF(N(E991)&gt;DIM,"NCP &gt; days in month",IF(AND(UPPER(G991)&lt;&gt;"Y",UPPER(G991)&lt;&gt;"N"),"EPS flag must be Y/N",IF(AND(UPPER(H991)&lt;&gt;"Y",UPPER(H991)&lt;&gt;"N"),"Full-wage flag must be Y/N",IF(K991&gt;ROUND(C991,0),"EPF wages &gt; Gross","OK")))))))</f>
        <v/>
      </c>
      <c r="R991" s="11" t="str">
        <f aca="false">IF($A991="","",TEXT($A991,"0")&amp;"#~#"&amp;UPPER(TRIM(B991))&amp;"#~#"&amp;ROUND(C991,0)&amp;"#~#"&amp;K991&amp;"#~#"&amp;L991&amp;"#~#"&amp;M991&amp;"#~#"&amp;N991&amp;"#~#"&amp;O991&amp;"#~#"&amp;P991&amp;"#~#"&amp;N(E991)&amp;"#~#"&amp;N(F991))</f>
        <v/>
      </c>
    </row>
    <row r="992" customFormat="false" ht="15" hidden="false" customHeight="false" outlineLevel="0" collapsed="false">
      <c r="A992" s="17"/>
      <c r="C992" s="18"/>
      <c r="D992" s="18"/>
      <c r="J992" s="19" t="str">
        <f aca="false">IF($A992="","",ROUND(MIN(D992,OldCeil)*DaysOld/DIM+MIN(D992,NewCeil)*DaysNew/DIM,0))</f>
        <v/>
      </c>
      <c r="K992" s="19" t="str">
        <f aca="false">IF($A992="","",IF(UPPER(H992)="Y",ROUND(D992,0),J992))</f>
        <v/>
      </c>
      <c r="L992" s="19" t="str">
        <f aca="false">IF($A992="","",IF(UPPER(G992)="N",0,J992))</f>
        <v/>
      </c>
      <c r="M992" s="19" t="str">
        <f aca="false">IF($A992="","",J992)</f>
        <v/>
      </c>
      <c r="N992" s="19" t="str">
        <f aca="false">IF($A992="","",ROUND(K992*EERate,0))</f>
        <v/>
      </c>
      <c r="O992" s="19" t="str">
        <f aca="false">IF($A992="","",ROUND(L992*EPSRate,0))</f>
        <v/>
      </c>
      <c r="P992" s="19" t="str">
        <f aca="false">IF($A992="","",N992-O992)</f>
        <v/>
      </c>
      <c r="Q992" s="11" t="str">
        <f aca="false">IF($A992="","",IF(LEN(TEXT($A992,"0"))&lt;&gt;12,"UAN not 12 digits",IF(TRIM(B992)="","Name missing",IF(N(E992)&gt;DIM,"NCP &gt; days in month",IF(AND(UPPER(G992)&lt;&gt;"Y",UPPER(G992)&lt;&gt;"N"),"EPS flag must be Y/N",IF(AND(UPPER(H992)&lt;&gt;"Y",UPPER(H992)&lt;&gt;"N"),"Full-wage flag must be Y/N",IF(K992&gt;ROUND(C992,0),"EPF wages &gt; Gross","OK")))))))</f>
        <v/>
      </c>
      <c r="R992" s="11" t="str">
        <f aca="false">IF($A992="","",TEXT($A992,"0")&amp;"#~#"&amp;UPPER(TRIM(B992))&amp;"#~#"&amp;ROUND(C992,0)&amp;"#~#"&amp;K992&amp;"#~#"&amp;L992&amp;"#~#"&amp;M992&amp;"#~#"&amp;N992&amp;"#~#"&amp;O992&amp;"#~#"&amp;P992&amp;"#~#"&amp;N(E992)&amp;"#~#"&amp;N(F992))</f>
        <v/>
      </c>
    </row>
    <row r="993" customFormat="false" ht="15" hidden="false" customHeight="false" outlineLevel="0" collapsed="false">
      <c r="A993" s="17"/>
      <c r="C993" s="18"/>
      <c r="D993" s="18"/>
      <c r="J993" s="19" t="str">
        <f aca="false">IF($A993="","",ROUND(MIN(D993,OldCeil)*DaysOld/DIM+MIN(D993,NewCeil)*DaysNew/DIM,0))</f>
        <v/>
      </c>
      <c r="K993" s="19" t="str">
        <f aca="false">IF($A993="","",IF(UPPER(H993)="Y",ROUND(D993,0),J993))</f>
        <v/>
      </c>
      <c r="L993" s="19" t="str">
        <f aca="false">IF($A993="","",IF(UPPER(G993)="N",0,J993))</f>
        <v/>
      </c>
      <c r="M993" s="19" t="str">
        <f aca="false">IF($A993="","",J993)</f>
        <v/>
      </c>
      <c r="N993" s="19" t="str">
        <f aca="false">IF($A993="","",ROUND(K993*EERate,0))</f>
        <v/>
      </c>
      <c r="O993" s="19" t="str">
        <f aca="false">IF($A993="","",ROUND(L993*EPSRate,0))</f>
        <v/>
      </c>
      <c r="P993" s="19" t="str">
        <f aca="false">IF($A993="","",N993-O993)</f>
        <v/>
      </c>
      <c r="Q993" s="11" t="str">
        <f aca="false">IF($A993="","",IF(LEN(TEXT($A993,"0"))&lt;&gt;12,"UAN not 12 digits",IF(TRIM(B993)="","Name missing",IF(N(E993)&gt;DIM,"NCP &gt; days in month",IF(AND(UPPER(G993)&lt;&gt;"Y",UPPER(G993)&lt;&gt;"N"),"EPS flag must be Y/N",IF(AND(UPPER(H993)&lt;&gt;"Y",UPPER(H993)&lt;&gt;"N"),"Full-wage flag must be Y/N",IF(K993&gt;ROUND(C993,0),"EPF wages &gt; Gross","OK")))))))</f>
        <v/>
      </c>
      <c r="R993" s="11" t="str">
        <f aca="false">IF($A993="","",TEXT($A993,"0")&amp;"#~#"&amp;UPPER(TRIM(B993))&amp;"#~#"&amp;ROUND(C993,0)&amp;"#~#"&amp;K993&amp;"#~#"&amp;L993&amp;"#~#"&amp;M993&amp;"#~#"&amp;N993&amp;"#~#"&amp;O993&amp;"#~#"&amp;P993&amp;"#~#"&amp;N(E993)&amp;"#~#"&amp;N(F993))</f>
        <v/>
      </c>
    </row>
    <row r="994" customFormat="false" ht="15" hidden="false" customHeight="false" outlineLevel="0" collapsed="false">
      <c r="A994" s="17"/>
      <c r="C994" s="18"/>
      <c r="D994" s="18"/>
      <c r="J994" s="19" t="str">
        <f aca="false">IF($A994="","",ROUND(MIN(D994,OldCeil)*DaysOld/DIM+MIN(D994,NewCeil)*DaysNew/DIM,0))</f>
        <v/>
      </c>
      <c r="K994" s="19" t="str">
        <f aca="false">IF($A994="","",IF(UPPER(H994)="Y",ROUND(D994,0),J994))</f>
        <v/>
      </c>
      <c r="L994" s="19" t="str">
        <f aca="false">IF($A994="","",IF(UPPER(G994)="N",0,J994))</f>
        <v/>
      </c>
      <c r="M994" s="19" t="str">
        <f aca="false">IF($A994="","",J994)</f>
        <v/>
      </c>
      <c r="N994" s="19" t="str">
        <f aca="false">IF($A994="","",ROUND(K994*EERate,0))</f>
        <v/>
      </c>
      <c r="O994" s="19" t="str">
        <f aca="false">IF($A994="","",ROUND(L994*EPSRate,0))</f>
        <v/>
      </c>
      <c r="P994" s="19" t="str">
        <f aca="false">IF($A994="","",N994-O994)</f>
        <v/>
      </c>
      <c r="Q994" s="11" t="str">
        <f aca="false">IF($A994="","",IF(LEN(TEXT($A994,"0"))&lt;&gt;12,"UAN not 12 digits",IF(TRIM(B994)="","Name missing",IF(N(E994)&gt;DIM,"NCP &gt; days in month",IF(AND(UPPER(G994)&lt;&gt;"Y",UPPER(G994)&lt;&gt;"N"),"EPS flag must be Y/N",IF(AND(UPPER(H994)&lt;&gt;"Y",UPPER(H994)&lt;&gt;"N"),"Full-wage flag must be Y/N",IF(K994&gt;ROUND(C994,0),"EPF wages &gt; Gross","OK")))))))</f>
        <v/>
      </c>
      <c r="R994" s="11" t="str">
        <f aca="false">IF($A994="","",TEXT($A994,"0")&amp;"#~#"&amp;UPPER(TRIM(B994))&amp;"#~#"&amp;ROUND(C994,0)&amp;"#~#"&amp;K994&amp;"#~#"&amp;L994&amp;"#~#"&amp;M994&amp;"#~#"&amp;N994&amp;"#~#"&amp;O994&amp;"#~#"&amp;P994&amp;"#~#"&amp;N(E994)&amp;"#~#"&amp;N(F994))</f>
        <v/>
      </c>
    </row>
    <row r="995" customFormat="false" ht="15" hidden="false" customHeight="false" outlineLevel="0" collapsed="false">
      <c r="A995" s="17"/>
      <c r="C995" s="18"/>
      <c r="D995" s="18"/>
      <c r="J995" s="19" t="str">
        <f aca="false">IF($A995="","",ROUND(MIN(D995,OldCeil)*DaysOld/DIM+MIN(D995,NewCeil)*DaysNew/DIM,0))</f>
        <v/>
      </c>
      <c r="K995" s="19" t="str">
        <f aca="false">IF($A995="","",IF(UPPER(H995)="Y",ROUND(D995,0),J995))</f>
        <v/>
      </c>
      <c r="L995" s="19" t="str">
        <f aca="false">IF($A995="","",IF(UPPER(G995)="N",0,J995))</f>
        <v/>
      </c>
      <c r="M995" s="19" t="str">
        <f aca="false">IF($A995="","",J995)</f>
        <v/>
      </c>
      <c r="N995" s="19" t="str">
        <f aca="false">IF($A995="","",ROUND(K995*EERate,0))</f>
        <v/>
      </c>
      <c r="O995" s="19" t="str">
        <f aca="false">IF($A995="","",ROUND(L995*EPSRate,0))</f>
        <v/>
      </c>
      <c r="P995" s="19" t="str">
        <f aca="false">IF($A995="","",N995-O995)</f>
        <v/>
      </c>
      <c r="Q995" s="11" t="str">
        <f aca="false">IF($A995="","",IF(LEN(TEXT($A995,"0"))&lt;&gt;12,"UAN not 12 digits",IF(TRIM(B995)="","Name missing",IF(N(E995)&gt;DIM,"NCP &gt; days in month",IF(AND(UPPER(G995)&lt;&gt;"Y",UPPER(G995)&lt;&gt;"N"),"EPS flag must be Y/N",IF(AND(UPPER(H995)&lt;&gt;"Y",UPPER(H995)&lt;&gt;"N"),"Full-wage flag must be Y/N",IF(K995&gt;ROUND(C995,0),"EPF wages &gt; Gross","OK")))))))</f>
        <v/>
      </c>
      <c r="R995" s="11" t="str">
        <f aca="false">IF($A995="","",TEXT($A995,"0")&amp;"#~#"&amp;UPPER(TRIM(B995))&amp;"#~#"&amp;ROUND(C995,0)&amp;"#~#"&amp;K995&amp;"#~#"&amp;L995&amp;"#~#"&amp;M995&amp;"#~#"&amp;N995&amp;"#~#"&amp;O995&amp;"#~#"&amp;P995&amp;"#~#"&amp;N(E995)&amp;"#~#"&amp;N(F995))</f>
        <v/>
      </c>
    </row>
    <row r="996" customFormat="false" ht="15" hidden="false" customHeight="false" outlineLevel="0" collapsed="false">
      <c r="A996" s="17"/>
      <c r="C996" s="18"/>
      <c r="D996" s="18"/>
      <c r="J996" s="19" t="str">
        <f aca="false">IF($A996="","",ROUND(MIN(D996,OldCeil)*DaysOld/DIM+MIN(D996,NewCeil)*DaysNew/DIM,0))</f>
        <v/>
      </c>
      <c r="K996" s="19" t="str">
        <f aca="false">IF($A996="","",IF(UPPER(H996)="Y",ROUND(D996,0),J996))</f>
        <v/>
      </c>
      <c r="L996" s="19" t="str">
        <f aca="false">IF($A996="","",IF(UPPER(G996)="N",0,J996))</f>
        <v/>
      </c>
      <c r="M996" s="19" t="str">
        <f aca="false">IF($A996="","",J996)</f>
        <v/>
      </c>
      <c r="N996" s="19" t="str">
        <f aca="false">IF($A996="","",ROUND(K996*EERate,0))</f>
        <v/>
      </c>
      <c r="O996" s="19" t="str">
        <f aca="false">IF($A996="","",ROUND(L996*EPSRate,0))</f>
        <v/>
      </c>
      <c r="P996" s="19" t="str">
        <f aca="false">IF($A996="","",N996-O996)</f>
        <v/>
      </c>
      <c r="Q996" s="11" t="str">
        <f aca="false">IF($A996="","",IF(LEN(TEXT($A996,"0"))&lt;&gt;12,"UAN not 12 digits",IF(TRIM(B996)="","Name missing",IF(N(E996)&gt;DIM,"NCP &gt; days in month",IF(AND(UPPER(G996)&lt;&gt;"Y",UPPER(G996)&lt;&gt;"N"),"EPS flag must be Y/N",IF(AND(UPPER(H996)&lt;&gt;"Y",UPPER(H996)&lt;&gt;"N"),"Full-wage flag must be Y/N",IF(K996&gt;ROUND(C996,0),"EPF wages &gt; Gross","OK")))))))</f>
        <v/>
      </c>
      <c r="R996" s="11" t="str">
        <f aca="false">IF($A996="","",TEXT($A996,"0")&amp;"#~#"&amp;UPPER(TRIM(B996))&amp;"#~#"&amp;ROUND(C996,0)&amp;"#~#"&amp;K996&amp;"#~#"&amp;L996&amp;"#~#"&amp;M996&amp;"#~#"&amp;N996&amp;"#~#"&amp;O996&amp;"#~#"&amp;P996&amp;"#~#"&amp;N(E996)&amp;"#~#"&amp;N(F996))</f>
        <v/>
      </c>
    </row>
    <row r="997" customFormat="false" ht="15" hidden="false" customHeight="false" outlineLevel="0" collapsed="false">
      <c r="A997" s="17"/>
      <c r="C997" s="18"/>
      <c r="D997" s="18"/>
      <c r="J997" s="19" t="str">
        <f aca="false">IF($A997="","",ROUND(MIN(D997,OldCeil)*DaysOld/DIM+MIN(D997,NewCeil)*DaysNew/DIM,0))</f>
        <v/>
      </c>
      <c r="K997" s="19" t="str">
        <f aca="false">IF($A997="","",IF(UPPER(H997)="Y",ROUND(D997,0),J997))</f>
        <v/>
      </c>
      <c r="L997" s="19" t="str">
        <f aca="false">IF($A997="","",IF(UPPER(G997)="N",0,J997))</f>
        <v/>
      </c>
      <c r="M997" s="19" t="str">
        <f aca="false">IF($A997="","",J997)</f>
        <v/>
      </c>
      <c r="N997" s="19" t="str">
        <f aca="false">IF($A997="","",ROUND(K997*EERate,0))</f>
        <v/>
      </c>
      <c r="O997" s="19" t="str">
        <f aca="false">IF($A997="","",ROUND(L997*EPSRate,0))</f>
        <v/>
      </c>
      <c r="P997" s="19" t="str">
        <f aca="false">IF($A997="","",N997-O997)</f>
        <v/>
      </c>
      <c r="Q997" s="11" t="str">
        <f aca="false">IF($A997="","",IF(LEN(TEXT($A997,"0"))&lt;&gt;12,"UAN not 12 digits",IF(TRIM(B997)="","Name missing",IF(N(E997)&gt;DIM,"NCP &gt; days in month",IF(AND(UPPER(G997)&lt;&gt;"Y",UPPER(G997)&lt;&gt;"N"),"EPS flag must be Y/N",IF(AND(UPPER(H997)&lt;&gt;"Y",UPPER(H997)&lt;&gt;"N"),"Full-wage flag must be Y/N",IF(K997&gt;ROUND(C997,0),"EPF wages &gt; Gross","OK")))))))</f>
        <v/>
      </c>
      <c r="R997" s="11" t="str">
        <f aca="false">IF($A997="","",TEXT($A997,"0")&amp;"#~#"&amp;UPPER(TRIM(B997))&amp;"#~#"&amp;ROUND(C997,0)&amp;"#~#"&amp;K997&amp;"#~#"&amp;L997&amp;"#~#"&amp;M997&amp;"#~#"&amp;N997&amp;"#~#"&amp;O997&amp;"#~#"&amp;P997&amp;"#~#"&amp;N(E997)&amp;"#~#"&amp;N(F997))</f>
        <v/>
      </c>
    </row>
    <row r="998" customFormat="false" ht="15" hidden="false" customHeight="false" outlineLevel="0" collapsed="false">
      <c r="A998" s="17"/>
      <c r="C998" s="18"/>
      <c r="D998" s="18"/>
      <c r="J998" s="19" t="str">
        <f aca="false">IF($A998="","",ROUND(MIN(D998,OldCeil)*DaysOld/DIM+MIN(D998,NewCeil)*DaysNew/DIM,0))</f>
        <v/>
      </c>
      <c r="K998" s="19" t="str">
        <f aca="false">IF($A998="","",IF(UPPER(H998)="Y",ROUND(D998,0),J998))</f>
        <v/>
      </c>
      <c r="L998" s="19" t="str">
        <f aca="false">IF($A998="","",IF(UPPER(G998)="N",0,J998))</f>
        <v/>
      </c>
      <c r="M998" s="19" t="str">
        <f aca="false">IF($A998="","",J998)</f>
        <v/>
      </c>
      <c r="N998" s="19" t="str">
        <f aca="false">IF($A998="","",ROUND(K998*EERate,0))</f>
        <v/>
      </c>
      <c r="O998" s="19" t="str">
        <f aca="false">IF($A998="","",ROUND(L998*EPSRate,0))</f>
        <v/>
      </c>
      <c r="P998" s="19" t="str">
        <f aca="false">IF($A998="","",N998-O998)</f>
        <v/>
      </c>
      <c r="Q998" s="11" t="str">
        <f aca="false">IF($A998="","",IF(LEN(TEXT($A998,"0"))&lt;&gt;12,"UAN not 12 digits",IF(TRIM(B998)="","Name missing",IF(N(E998)&gt;DIM,"NCP &gt; days in month",IF(AND(UPPER(G998)&lt;&gt;"Y",UPPER(G998)&lt;&gt;"N"),"EPS flag must be Y/N",IF(AND(UPPER(H998)&lt;&gt;"Y",UPPER(H998)&lt;&gt;"N"),"Full-wage flag must be Y/N",IF(K998&gt;ROUND(C998,0),"EPF wages &gt; Gross","OK")))))))</f>
        <v/>
      </c>
      <c r="R998" s="11" t="str">
        <f aca="false">IF($A998="","",TEXT($A998,"0")&amp;"#~#"&amp;UPPER(TRIM(B998))&amp;"#~#"&amp;ROUND(C998,0)&amp;"#~#"&amp;K998&amp;"#~#"&amp;L998&amp;"#~#"&amp;M998&amp;"#~#"&amp;N998&amp;"#~#"&amp;O998&amp;"#~#"&amp;P998&amp;"#~#"&amp;N(E998)&amp;"#~#"&amp;N(F998))</f>
        <v/>
      </c>
    </row>
    <row r="999" customFormat="false" ht="15" hidden="false" customHeight="false" outlineLevel="0" collapsed="false">
      <c r="A999" s="17"/>
      <c r="C999" s="18"/>
      <c r="D999" s="18"/>
      <c r="J999" s="19" t="str">
        <f aca="false">IF($A999="","",ROUND(MIN(D999,OldCeil)*DaysOld/DIM+MIN(D999,NewCeil)*DaysNew/DIM,0))</f>
        <v/>
      </c>
      <c r="K999" s="19" t="str">
        <f aca="false">IF($A999="","",IF(UPPER(H999)="Y",ROUND(D999,0),J999))</f>
        <v/>
      </c>
      <c r="L999" s="19" t="str">
        <f aca="false">IF($A999="","",IF(UPPER(G999)="N",0,J999))</f>
        <v/>
      </c>
      <c r="M999" s="19" t="str">
        <f aca="false">IF($A999="","",J999)</f>
        <v/>
      </c>
      <c r="N999" s="19" t="str">
        <f aca="false">IF($A999="","",ROUND(K999*EERate,0))</f>
        <v/>
      </c>
      <c r="O999" s="19" t="str">
        <f aca="false">IF($A999="","",ROUND(L999*EPSRate,0))</f>
        <v/>
      </c>
      <c r="P999" s="19" t="str">
        <f aca="false">IF($A999="","",N999-O999)</f>
        <v/>
      </c>
      <c r="Q999" s="11" t="str">
        <f aca="false">IF($A999="","",IF(LEN(TEXT($A999,"0"))&lt;&gt;12,"UAN not 12 digits",IF(TRIM(B999)="","Name missing",IF(N(E999)&gt;DIM,"NCP &gt; days in month",IF(AND(UPPER(G999)&lt;&gt;"Y",UPPER(G999)&lt;&gt;"N"),"EPS flag must be Y/N",IF(AND(UPPER(H999)&lt;&gt;"Y",UPPER(H999)&lt;&gt;"N"),"Full-wage flag must be Y/N",IF(K999&gt;ROUND(C999,0),"EPF wages &gt; Gross","OK")))))))</f>
        <v/>
      </c>
      <c r="R999" s="11" t="str">
        <f aca="false">IF($A999="","",TEXT($A999,"0")&amp;"#~#"&amp;UPPER(TRIM(B999))&amp;"#~#"&amp;ROUND(C999,0)&amp;"#~#"&amp;K999&amp;"#~#"&amp;L999&amp;"#~#"&amp;M999&amp;"#~#"&amp;N999&amp;"#~#"&amp;O999&amp;"#~#"&amp;P999&amp;"#~#"&amp;N(E999)&amp;"#~#"&amp;N(F999))</f>
        <v/>
      </c>
    </row>
    <row r="1000" customFormat="false" ht="15" hidden="false" customHeight="false" outlineLevel="0" collapsed="false">
      <c r="A1000" s="17"/>
      <c r="C1000" s="18"/>
      <c r="D1000" s="18"/>
      <c r="J1000" s="19" t="str">
        <f aca="false">IF($A1000="","",ROUND(MIN(D1000,OldCeil)*DaysOld/DIM+MIN(D1000,NewCeil)*DaysNew/DIM,0))</f>
        <v/>
      </c>
      <c r="K1000" s="19" t="str">
        <f aca="false">IF($A1000="","",IF(UPPER(H1000)="Y",ROUND(D1000,0),J1000))</f>
        <v/>
      </c>
      <c r="L1000" s="19" t="str">
        <f aca="false">IF($A1000="","",IF(UPPER(G1000)="N",0,J1000))</f>
        <v/>
      </c>
      <c r="M1000" s="19" t="str">
        <f aca="false">IF($A1000="","",J1000)</f>
        <v/>
      </c>
      <c r="N1000" s="19" t="str">
        <f aca="false">IF($A1000="","",ROUND(K1000*EERate,0))</f>
        <v/>
      </c>
      <c r="O1000" s="19" t="str">
        <f aca="false">IF($A1000="","",ROUND(L1000*EPSRate,0))</f>
        <v/>
      </c>
      <c r="P1000" s="19" t="str">
        <f aca="false">IF($A1000="","",N1000-O1000)</f>
        <v/>
      </c>
      <c r="Q1000" s="11" t="str">
        <f aca="false">IF($A1000="","",IF(LEN(TEXT($A1000,"0"))&lt;&gt;12,"UAN not 12 digits",IF(TRIM(B1000)="","Name missing",IF(N(E1000)&gt;DIM,"NCP &gt; days in month",IF(AND(UPPER(G1000)&lt;&gt;"Y",UPPER(G1000)&lt;&gt;"N"),"EPS flag must be Y/N",IF(AND(UPPER(H1000)&lt;&gt;"Y",UPPER(H1000)&lt;&gt;"N"),"Full-wage flag must be Y/N",IF(K1000&gt;ROUND(C1000,0),"EPF wages &gt; Gross","OK")))))))</f>
        <v/>
      </c>
      <c r="R1000" s="11" t="str">
        <f aca="false">IF($A1000="","",TEXT($A1000,"0")&amp;"#~#"&amp;UPPER(TRIM(B1000))&amp;"#~#"&amp;ROUND(C1000,0)&amp;"#~#"&amp;K1000&amp;"#~#"&amp;L1000&amp;"#~#"&amp;M1000&amp;"#~#"&amp;N1000&amp;"#~#"&amp;O1000&amp;"#~#"&amp;P1000&amp;"#~#"&amp;N(E1000)&amp;"#~#"&amp;N(F1000))</f>
        <v/>
      </c>
    </row>
    <row r="1001" customFormat="false" ht="15" hidden="false" customHeight="false" outlineLevel="0" collapsed="false">
      <c r="A1001" s="17"/>
      <c r="C1001" s="18"/>
      <c r="D1001" s="18"/>
      <c r="J1001" s="19" t="str">
        <f aca="false">IF($A1001="","",ROUND(MIN(D1001,OldCeil)*DaysOld/DIM+MIN(D1001,NewCeil)*DaysNew/DIM,0))</f>
        <v/>
      </c>
      <c r="K1001" s="19" t="str">
        <f aca="false">IF($A1001="","",IF(UPPER(H1001)="Y",ROUND(D1001,0),J1001))</f>
        <v/>
      </c>
      <c r="L1001" s="19" t="str">
        <f aca="false">IF($A1001="","",IF(UPPER(G1001)="N",0,J1001))</f>
        <v/>
      </c>
      <c r="M1001" s="19" t="str">
        <f aca="false">IF($A1001="","",J1001)</f>
        <v/>
      </c>
      <c r="N1001" s="19" t="str">
        <f aca="false">IF($A1001="","",ROUND(K1001*EERate,0))</f>
        <v/>
      </c>
      <c r="O1001" s="19" t="str">
        <f aca="false">IF($A1001="","",ROUND(L1001*EPSRate,0))</f>
        <v/>
      </c>
      <c r="P1001" s="19" t="str">
        <f aca="false">IF($A1001="","",N1001-O1001)</f>
        <v/>
      </c>
      <c r="Q1001" s="11" t="str">
        <f aca="false">IF($A1001="","",IF(LEN(TEXT($A1001,"0"))&lt;&gt;12,"UAN not 12 digits",IF(TRIM(B1001)="","Name missing",IF(N(E1001)&gt;DIM,"NCP &gt; days in month",IF(AND(UPPER(G1001)&lt;&gt;"Y",UPPER(G1001)&lt;&gt;"N"),"EPS flag must be Y/N",IF(AND(UPPER(H1001)&lt;&gt;"Y",UPPER(H1001)&lt;&gt;"N"),"Full-wage flag must be Y/N",IF(K1001&gt;ROUND(C1001,0),"EPF wages &gt; Gross","OK")))))))</f>
        <v/>
      </c>
      <c r="R1001" s="11" t="str">
        <f aca="false">IF($A1001="","",TEXT($A1001,"0")&amp;"#~#"&amp;UPPER(TRIM(B1001))&amp;"#~#"&amp;ROUND(C1001,0)&amp;"#~#"&amp;K1001&amp;"#~#"&amp;L1001&amp;"#~#"&amp;M1001&amp;"#~#"&amp;N1001&amp;"#~#"&amp;O1001&amp;"#~#"&amp;P1001&amp;"#~#"&amp;N(E1001)&amp;"#~#"&amp;N(F1001))</f>
        <v/>
      </c>
    </row>
    <row r="1002" customFormat="false" ht="15" hidden="false" customHeight="false" outlineLevel="0" collapsed="false">
      <c r="A1002" s="17"/>
      <c r="C1002" s="18"/>
      <c r="D1002" s="18"/>
      <c r="J1002" s="19" t="str">
        <f aca="false">IF($A1002="","",ROUND(MIN(D1002,OldCeil)*DaysOld/DIM+MIN(D1002,NewCeil)*DaysNew/DIM,0))</f>
        <v/>
      </c>
      <c r="K1002" s="19" t="str">
        <f aca="false">IF($A1002="","",IF(UPPER(H1002)="Y",ROUND(D1002,0),J1002))</f>
        <v/>
      </c>
      <c r="L1002" s="19" t="str">
        <f aca="false">IF($A1002="","",IF(UPPER(G1002)="N",0,J1002))</f>
        <v/>
      </c>
      <c r="M1002" s="19" t="str">
        <f aca="false">IF($A1002="","",J1002)</f>
        <v/>
      </c>
      <c r="N1002" s="19" t="str">
        <f aca="false">IF($A1002="","",ROUND(K1002*EERate,0))</f>
        <v/>
      </c>
      <c r="O1002" s="19" t="str">
        <f aca="false">IF($A1002="","",ROUND(L1002*EPSRate,0))</f>
        <v/>
      </c>
      <c r="P1002" s="19" t="str">
        <f aca="false">IF($A1002="","",N1002-O1002)</f>
        <v/>
      </c>
      <c r="Q1002" s="11" t="str">
        <f aca="false">IF($A1002="","",IF(LEN(TEXT($A1002,"0"))&lt;&gt;12,"UAN not 12 digits",IF(TRIM(B1002)="","Name missing",IF(N(E1002)&gt;DIM,"NCP &gt; days in month",IF(AND(UPPER(G1002)&lt;&gt;"Y",UPPER(G1002)&lt;&gt;"N"),"EPS flag must be Y/N",IF(AND(UPPER(H1002)&lt;&gt;"Y",UPPER(H1002)&lt;&gt;"N"),"Full-wage flag must be Y/N",IF(K1002&gt;ROUND(C1002,0),"EPF wages &gt; Gross","OK")))))))</f>
        <v/>
      </c>
      <c r="R1002" s="11" t="str">
        <f aca="false">IF($A1002="","",TEXT($A1002,"0")&amp;"#~#"&amp;UPPER(TRIM(B1002))&amp;"#~#"&amp;ROUND(C1002,0)&amp;"#~#"&amp;K1002&amp;"#~#"&amp;L1002&amp;"#~#"&amp;M1002&amp;"#~#"&amp;N1002&amp;"#~#"&amp;O1002&amp;"#~#"&amp;P1002&amp;"#~#"&amp;N(E1002)&amp;"#~#"&amp;N(F1002))</f>
        <v/>
      </c>
    </row>
    <row r="1003" customFormat="false" ht="15" hidden="false" customHeight="false" outlineLevel="0" collapsed="false">
      <c r="A1003" s="17"/>
      <c r="C1003" s="18"/>
      <c r="D1003" s="18"/>
      <c r="J1003" s="19" t="str">
        <f aca="false">IF($A1003="","",ROUND(MIN(D1003,OldCeil)*DaysOld/DIM+MIN(D1003,NewCeil)*DaysNew/DIM,0))</f>
        <v/>
      </c>
      <c r="K1003" s="19" t="str">
        <f aca="false">IF($A1003="","",IF(UPPER(H1003)="Y",ROUND(D1003,0),J1003))</f>
        <v/>
      </c>
      <c r="L1003" s="19" t="str">
        <f aca="false">IF($A1003="","",IF(UPPER(G1003)="N",0,J1003))</f>
        <v/>
      </c>
      <c r="M1003" s="19" t="str">
        <f aca="false">IF($A1003="","",J1003)</f>
        <v/>
      </c>
      <c r="N1003" s="19" t="str">
        <f aca="false">IF($A1003="","",ROUND(K1003*EERate,0))</f>
        <v/>
      </c>
      <c r="O1003" s="19" t="str">
        <f aca="false">IF($A1003="","",ROUND(L1003*EPSRate,0))</f>
        <v/>
      </c>
      <c r="P1003" s="19" t="str">
        <f aca="false">IF($A1003="","",N1003-O1003)</f>
        <v/>
      </c>
      <c r="Q1003" s="11" t="str">
        <f aca="false">IF($A1003="","",IF(LEN(TEXT($A1003,"0"))&lt;&gt;12,"UAN not 12 digits",IF(TRIM(B1003)="","Name missing",IF(N(E1003)&gt;DIM,"NCP &gt; days in month",IF(AND(UPPER(G1003)&lt;&gt;"Y",UPPER(G1003)&lt;&gt;"N"),"EPS flag must be Y/N",IF(AND(UPPER(H1003)&lt;&gt;"Y",UPPER(H1003)&lt;&gt;"N"),"Full-wage flag must be Y/N",IF(K1003&gt;ROUND(C1003,0),"EPF wages &gt; Gross","OK")))))))</f>
        <v/>
      </c>
      <c r="R1003" s="11" t="str">
        <f aca="false">IF($A1003="","",TEXT($A1003,"0")&amp;"#~#"&amp;UPPER(TRIM(B1003))&amp;"#~#"&amp;ROUND(C1003,0)&amp;"#~#"&amp;K1003&amp;"#~#"&amp;L1003&amp;"#~#"&amp;M1003&amp;"#~#"&amp;N1003&amp;"#~#"&amp;O1003&amp;"#~#"&amp;P1003&amp;"#~#"&amp;N(E1003)&amp;"#~#"&amp;N(F1003))</f>
        <v/>
      </c>
    </row>
    <row r="1004" customFormat="false" ht="15" hidden="false" customHeight="false" outlineLevel="0" collapsed="false">
      <c r="A1004" s="17"/>
      <c r="C1004" s="18"/>
      <c r="D1004" s="18"/>
      <c r="J1004" s="19" t="str">
        <f aca="false">IF($A1004="","",ROUND(MIN(D1004,OldCeil)*DaysOld/DIM+MIN(D1004,NewCeil)*DaysNew/DIM,0))</f>
        <v/>
      </c>
      <c r="K1004" s="19" t="str">
        <f aca="false">IF($A1004="","",IF(UPPER(H1004)="Y",ROUND(D1004,0),J1004))</f>
        <v/>
      </c>
      <c r="L1004" s="19" t="str">
        <f aca="false">IF($A1004="","",IF(UPPER(G1004)="N",0,J1004))</f>
        <v/>
      </c>
      <c r="M1004" s="19" t="str">
        <f aca="false">IF($A1004="","",J1004)</f>
        <v/>
      </c>
      <c r="N1004" s="19" t="str">
        <f aca="false">IF($A1004="","",ROUND(K1004*EERate,0))</f>
        <v/>
      </c>
      <c r="O1004" s="19" t="str">
        <f aca="false">IF($A1004="","",ROUND(L1004*EPSRate,0))</f>
        <v/>
      </c>
      <c r="P1004" s="19" t="str">
        <f aca="false">IF($A1004="","",N1004-O1004)</f>
        <v/>
      </c>
      <c r="Q1004" s="11" t="str">
        <f aca="false">IF($A1004="","",IF(LEN(TEXT($A1004,"0"))&lt;&gt;12,"UAN not 12 digits",IF(TRIM(B1004)="","Name missing",IF(N(E1004)&gt;DIM,"NCP &gt; days in month",IF(AND(UPPER(G1004)&lt;&gt;"Y",UPPER(G1004)&lt;&gt;"N"),"EPS flag must be Y/N",IF(AND(UPPER(H1004)&lt;&gt;"Y",UPPER(H1004)&lt;&gt;"N"),"Full-wage flag must be Y/N",IF(K1004&gt;ROUND(C1004,0),"EPF wages &gt; Gross","OK")))))))</f>
        <v/>
      </c>
      <c r="R1004" s="11" t="str">
        <f aca="false">IF($A1004="","",TEXT($A1004,"0")&amp;"#~#"&amp;UPPER(TRIM(B1004))&amp;"#~#"&amp;ROUND(C1004,0)&amp;"#~#"&amp;K1004&amp;"#~#"&amp;L1004&amp;"#~#"&amp;M1004&amp;"#~#"&amp;N1004&amp;"#~#"&amp;O1004&amp;"#~#"&amp;P1004&amp;"#~#"&amp;N(E1004)&amp;"#~#"&amp;N(F1004))</f>
        <v/>
      </c>
    </row>
    <row r="1005" customFormat="false" ht="15" hidden="false" customHeight="false" outlineLevel="0" collapsed="false">
      <c r="A1005" s="17"/>
      <c r="C1005" s="18"/>
      <c r="D1005" s="18"/>
      <c r="J1005" s="19" t="str">
        <f aca="false">IF($A1005="","",ROUND(MIN(D1005,OldCeil)*DaysOld/DIM+MIN(D1005,NewCeil)*DaysNew/DIM,0))</f>
        <v/>
      </c>
      <c r="K1005" s="19" t="str">
        <f aca="false">IF($A1005="","",IF(UPPER(H1005)="Y",ROUND(D1005,0),J1005))</f>
        <v/>
      </c>
      <c r="L1005" s="19" t="str">
        <f aca="false">IF($A1005="","",IF(UPPER(G1005)="N",0,J1005))</f>
        <v/>
      </c>
      <c r="M1005" s="19" t="str">
        <f aca="false">IF($A1005="","",J1005)</f>
        <v/>
      </c>
      <c r="N1005" s="19" t="str">
        <f aca="false">IF($A1005="","",ROUND(K1005*EERate,0))</f>
        <v/>
      </c>
      <c r="O1005" s="19" t="str">
        <f aca="false">IF($A1005="","",ROUND(L1005*EPSRate,0))</f>
        <v/>
      </c>
      <c r="P1005" s="19" t="str">
        <f aca="false">IF($A1005="","",N1005-O1005)</f>
        <v/>
      </c>
      <c r="Q1005" s="11" t="str">
        <f aca="false">IF($A1005="","",IF(LEN(TEXT($A1005,"0"))&lt;&gt;12,"UAN not 12 digits",IF(TRIM(B1005)="","Name missing",IF(N(E1005)&gt;DIM,"NCP &gt; days in month",IF(AND(UPPER(G1005)&lt;&gt;"Y",UPPER(G1005)&lt;&gt;"N"),"EPS flag must be Y/N",IF(AND(UPPER(H1005)&lt;&gt;"Y",UPPER(H1005)&lt;&gt;"N"),"Full-wage flag must be Y/N",IF(K1005&gt;ROUND(C1005,0),"EPF wages &gt; Gross","OK")))))))</f>
        <v/>
      </c>
      <c r="R1005" s="11" t="str">
        <f aca="false">IF($A1005="","",TEXT($A1005,"0")&amp;"#~#"&amp;UPPER(TRIM(B1005))&amp;"#~#"&amp;ROUND(C1005,0)&amp;"#~#"&amp;K1005&amp;"#~#"&amp;L1005&amp;"#~#"&amp;M1005&amp;"#~#"&amp;N1005&amp;"#~#"&amp;O1005&amp;"#~#"&amp;P1005&amp;"#~#"&amp;N(E1005)&amp;"#~#"&amp;N(F1005))</f>
        <v/>
      </c>
    </row>
    <row r="1006" customFormat="false" ht="15" hidden="false" customHeight="false" outlineLevel="0" collapsed="false">
      <c r="A1006" s="17"/>
      <c r="C1006" s="18"/>
      <c r="D1006" s="18"/>
      <c r="J1006" s="19" t="str">
        <f aca="false">IF($A1006="","",ROUND(MIN(D1006,OldCeil)*DaysOld/DIM+MIN(D1006,NewCeil)*DaysNew/DIM,0))</f>
        <v/>
      </c>
      <c r="K1006" s="19" t="str">
        <f aca="false">IF($A1006="","",IF(UPPER(H1006)="Y",ROUND(D1006,0),J1006))</f>
        <v/>
      </c>
      <c r="L1006" s="19" t="str">
        <f aca="false">IF($A1006="","",IF(UPPER(G1006)="N",0,J1006))</f>
        <v/>
      </c>
      <c r="M1006" s="19" t="str">
        <f aca="false">IF($A1006="","",J1006)</f>
        <v/>
      </c>
      <c r="N1006" s="19" t="str">
        <f aca="false">IF($A1006="","",ROUND(K1006*EERate,0))</f>
        <v/>
      </c>
      <c r="O1006" s="19" t="str">
        <f aca="false">IF($A1006="","",ROUND(L1006*EPSRate,0))</f>
        <v/>
      </c>
      <c r="P1006" s="19" t="str">
        <f aca="false">IF($A1006="","",N1006-O1006)</f>
        <v/>
      </c>
      <c r="Q1006" s="11" t="str">
        <f aca="false">IF($A1006="","",IF(LEN(TEXT($A1006,"0"))&lt;&gt;12,"UAN not 12 digits",IF(TRIM(B1006)="","Name missing",IF(N(E1006)&gt;DIM,"NCP &gt; days in month",IF(AND(UPPER(G1006)&lt;&gt;"Y",UPPER(G1006)&lt;&gt;"N"),"EPS flag must be Y/N",IF(AND(UPPER(H1006)&lt;&gt;"Y",UPPER(H1006)&lt;&gt;"N"),"Full-wage flag must be Y/N",IF(K1006&gt;ROUND(C1006,0),"EPF wages &gt; Gross","OK")))))))</f>
        <v/>
      </c>
      <c r="R1006" s="11" t="str">
        <f aca="false">IF($A1006="","",TEXT($A1006,"0")&amp;"#~#"&amp;UPPER(TRIM(B1006))&amp;"#~#"&amp;ROUND(C1006,0)&amp;"#~#"&amp;K1006&amp;"#~#"&amp;L1006&amp;"#~#"&amp;M1006&amp;"#~#"&amp;N1006&amp;"#~#"&amp;O1006&amp;"#~#"&amp;P1006&amp;"#~#"&amp;N(E1006)&amp;"#~#"&amp;N(F1006))</f>
        <v/>
      </c>
    </row>
    <row r="1007" customFormat="false" ht="15" hidden="false" customHeight="false" outlineLevel="0" collapsed="false">
      <c r="A1007" s="17"/>
      <c r="C1007" s="18"/>
      <c r="D1007" s="18"/>
      <c r="J1007" s="19" t="str">
        <f aca="false">IF($A1007="","",ROUND(MIN(D1007,OldCeil)*DaysOld/DIM+MIN(D1007,NewCeil)*DaysNew/DIM,0))</f>
        <v/>
      </c>
      <c r="K1007" s="19" t="str">
        <f aca="false">IF($A1007="","",IF(UPPER(H1007)="Y",ROUND(D1007,0),J1007))</f>
        <v/>
      </c>
      <c r="L1007" s="19" t="str">
        <f aca="false">IF($A1007="","",IF(UPPER(G1007)="N",0,J1007))</f>
        <v/>
      </c>
      <c r="M1007" s="19" t="str">
        <f aca="false">IF($A1007="","",J1007)</f>
        <v/>
      </c>
      <c r="N1007" s="19" t="str">
        <f aca="false">IF($A1007="","",ROUND(K1007*EERate,0))</f>
        <v/>
      </c>
      <c r="O1007" s="19" t="str">
        <f aca="false">IF($A1007="","",ROUND(L1007*EPSRate,0))</f>
        <v/>
      </c>
      <c r="P1007" s="19" t="str">
        <f aca="false">IF($A1007="","",N1007-O1007)</f>
        <v/>
      </c>
      <c r="Q1007" s="11" t="str">
        <f aca="false">IF($A1007="","",IF(LEN(TEXT($A1007,"0"))&lt;&gt;12,"UAN not 12 digits",IF(TRIM(B1007)="","Name missing",IF(N(E1007)&gt;DIM,"NCP &gt; days in month",IF(AND(UPPER(G1007)&lt;&gt;"Y",UPPER(G1007)&lt;&gt;"N"),"EPS flag must be Y/N",IF(AND(UPPER(H1007)&lt;&gt;"Y",UPPER(H1007)&lt;&gt;"N"),"Full-wage flag must be Y/N",IF(K1007&gt;ROUND(C1007,0),"EPF wages &gt; Gross","OK")))))))</f>
        <v/>
      </c>
      <c r="R1007" s="11" t="str">
        <f aca="false">IF($A1007="","",TEXT($A1007,"0")&amp;"#~#"&amp;UPPER(TRIM(B1007))&amp;"#~#"&amp;ROUND(C1007,0)&amp;"#~#"&amp;K1007&amp;"#~#"&amp;L1007&amp;"#~#"&amp;M1007&amp;"#~#"&amp;N1007&amp;"#~#"&amp;O1007&amp;"#~#"&amp;P1007&amp;"#~#"&amp;N(E1007)&amp;"#~#"&amp;N(F1007))</f>
        <v/>
      </c>
    </row>
    <row r="1008" customFormat="false" ht="15" hidden="false" customHeight="false" outlineLevel="0" collapsed="false">
      <c r="A1008" s="17"/>
      <c r="C1008" s="18"/>
      <c r="D1008" s="18"/>
      <c r="J1008" s="19" t="str">
        <f aca="false">IF($A1008="","",ROUND(MIN(D1008,OldCeil)*DaysOld/DIM+MIN(D1008,NewCeil)*DaysNew/DIM,0))</f>
        <v/>
      </c>
      <c r="K1008" s="19" t="str">
        <f aca="false">IF($A1008="","",IF(UPPER(H1008)="Y",ROUND(D1008,0),J1008))</f>
        <v/>
      </c>
      <c r="L1008" s="19" t="str">
        <f aca="false">IF($A1008="","",IF(UPPER(G1008)="N",0,J1008))</f>
        <v/>
      </c>
      <c r="M1008" s="19" t="str">
        <f aca="false">IF($A1008="","",J1008)</f>
        <v/>
      </c>
      <c r="N1008" s="19" t="str">
        <f aca="false">IF($A1008="","",ROUND(K1008*EERate,0))</f>
        <v/>
      </c>
      <c r="O1008" s="19" t="str">
        <f aca="false">IF($A1008="","",ROUND(L1008*EPSRate,0))</f>
        <v/>
      </c>
      <c r="P1008" s="19" t="str">
        <f aca="false">IF($A1008="","",N1008-O1008)</f>
        <v/>
      </c>
      <c r="Q1008" s="11" t="str">
        <f aca="false">IF($A1008="","",IF(LEN(TEXT($A1008,"0"))&lt;&gt;12,"UAN not 12 digits",IF(TRIM(B1008)="","Name missing",IF(N(E1008)&gt;DIM,"NCP &gt; days in month",IF(AND(UPPER(G1008)&lt;&gt;"Y",UPPER(G1008)&lt;&gt;"N"),"EPS flag must be Y/N",IF(AND(UPPER(H1008)&lt;&gt;"Y",UPPER(H1008)&lt;&gt;"N"),"Full-wage flag must be Y/N",IF(K1008&gt;ROUND(C1008,0),"EPF wages &gt; Gross","OK")))))))</f>
        <v/>
      </c>
      <c r="R1008" s="11" t="str">
        <f aca="false">IF($A1008="","",TEXT($A1008,"0")&amp;"#~#"&amp;UPPER(TRIM(B1008))&amp;"#~#"&amp;ROUND(C1008,0)&amp;"#~#"&amp;K1008&amp;"#~#"&amp;L1008&amp;"#~#"&amp;M1008&amp;"#~#"&amp;N1008&amp;"#~#"&amp;O1008&amp;"#~#"&amp;P1008&amp;"#~#"&amp;N(E1008)&amp;"#~#"&amp;N(F1008))</f>
        <v/>
      </c>
    </row>
    <row r="1009" customFormat="false" ht="15" hidden="false" customHeight="false" outlineLevel="0" collapsed="false">
      <c r="A1009" s="17"/>
      <c r="C1009" s="18"/>
      <c r="D1009" s="18"/>
      <c r="J1009" s="19" t="str">
        <f aca="false">IF($A1009="","",ROUND(MIN(D1009,OldCeil)*DaysOld/DIM+MIN(D1009,NewCeil)*DaysNew/DIM,0))</f>
        <v/>
      </c>
      <c r="K1009" s="19" t="str">
        <f aca="false">IF($A1009="","",IF(UPPER(H1009)="Y",ROUND(D1009,0),J1009))</f>
        <v/>
      </c>
      <c r="L1009" s="19" t="str">
        <f aca="false">IF($A1009="","",IF(UPPER(G1009)="N",0,J1009))</f>
        <v/>
      </c>
      <c r="M1009" s="19" t="str">
        <f aca="false">IF($A1009="","",J1009)</f>
        <v/>
      </c>
      <c r="N1009" s="19" t="str">
        <f aca="false">IF($A1009="","",ROUND(K1009*EERate,0))</f>
        <v/>
      </c>
      <c r="O1009" s="19" t="str">
        <f aca="false">IF($A1009="","",ROUND(L1009*EPSRate,0))</f>
        <v/>
      </c>
      <c r="P1009" s="19" t="str">
        <f aca="false">IF($A1009="","",N1009-O1009)</f>
        <v/>
      </c>
      <c r="Q1009" s="11" t="str">
        <f aca="false">IF($A1009="","",IF(LEN(TEXT($A1009,"0"))&lt;&gt;12,"UAN not 12 digits",IF(TRIM(B1009)="","Name missing",IF(N(E1009)&gt;DIM,"NCP &gt; days in month",IF(AND(UPPER(G1009)&lt;&gt;"Y",UPPER(G1009)&lt;&gt;"N"),"EPS flag must be Y/N",IF(AND(UPPER(H1009)&lt;&gt;"Y",UPPER(H1009)&lt;&gt;"N"),"Full-wage flag must be Y/N",IF(K1009&gt;ROUND(C1009,0),"EPF wages &gt; Gross","OK")))))))</f>
        <v/>
      </c>
      <c r="R1009" s="11" t="str">
        <f aca="false">IF($A1009="","",TEXT($A1009,"0")&amp;"#~#"&amp;UPPER(TRIM(B1009))&amp;"#~#"&amp;ROUND(C1009,0)&amp;"#~#"&amp;K1009&amp;"#~#"&amp;L1009&amp;"#~#"&amp;M1009&amp;"#~#"&amp;N1009&amp;"#~#"&amp;O1009&amp;"#~#"&amp;P1009&amp;"#~#"&amp;N(E1009)&amp;"#~#"&amp;N(F1009))</f>
        <v/>
      </c>
    </row>
    <row r="1010" customFormat="false" ht="15" hidden="false" customHeight="false" outlineLevel="0" collapsed="false">
      <c r="A1010" s="17"/>
      <c r="C1010" s="18"/>
      <c r="D1010" s="18"/>
      <c r="J1010" s="19" t="str">
        <f aca="false">IF($A1010="","",ROUND(MIN(D1010,OldCeil)*DaysOld/DIM+MIN(D1010,NewCeil)*DaysNew/DIM,0))</f>
        <v/>
      </c>
      <c r="K1010" s="19" t="str">
        <f aca="false">IF($A1010="","",IF(UPPER(H1010)="Y",ROUND(D1010,0),J1010))</f>
        <v/>
      </c>
      <c r="L1010" s="19" t="str">
        <f aca="false">IF($A1010="","",IF(UPPER(G1010)="N",0,J1010))</f>
        <v/>
      </c>
      <c r="M1010" s="19" t="str">
        <f aca="false">IF($A1010="","",J1010)</f>
        <v/>
      </c>
      <c r="N1010" s="19" t="str">
        <f aca="false">IF($A1010="","",ROUND(K1010*EERate,0))</f>
        <v/>
      </c>
      <c r="O1010" s="19" t="str">
        <f aca="false">IF($A1010="","",ROUND(L1010*EPSRate,0))</f>
        <v/>
      </c>
      <c r="P1010" s="19" t="str">
        <f aca="false">IF($A1010="","",N1010-O1010)</f>
        <v/>
      </c>
      <c r="Q1010" s="11" t="str">
        <f aca="false">IF($A1010="","",IF(LEN(TEXT($A1010,"0"))&lt;&gt;12,"UAN not 12 digits",IF(TRIM(B1010)="","Name missing",IF(N(E1010)&gt;DIM,"NCP &gt; days in month",IF(AND(UPPER(G1010)&lt;&gt;"Y",UPPER(G1010)&lt;&gt;"N"),"EPS flag must be Y/N",IF(AND(UPPER(H1010)&lt;&gt;"Y",UPPER(H1010)&lt;&gt;"N"),"Full-wage flag must be Y/N",IF(K1010&gt;ROUND(C1010,0),"EPF wages &gt; Gross","OK")))))))</f>
        <v/>
      </c>
      <c r="R1010" s="11" t="str">
        <f aca="false">IF($A1010="","",TEXT($A1010,"0")&amp;"#~#"&amp;UPPER(TRIM(B1010))&amp;"#~#"&amp;ROUND(C1010,0)&amp;"#~#"&amp;K1010&amp;"#~#"&amp;L1010&amp;"#~#"&amp;M1010&amp;"#~#"&amp;N1010&amp;"#~#"&amp;O1010&amp;"#~#"&amp;P1010&amp;"#~#"&amp;N(E1010)&amp;"#~#"&amp;N(F1010))</f>
        <v/>
      </c>
    </row>
    <row r="1011" customFormat="false" ht="15" hidden="false" customHeight="false" outlineLevel="0" collapsed="false">
      <c r="A1011" s="17"/>
      <c r="C1011" s="18"/>
      <c r="D1011" s="18"/>
      <c r="J1011" s="19" t="str">
        <f aca="false">IF($A1011="","",ROUND(MIN(D1011,OldCeil)*DaysOld/DIM+MIN(D1011,NewCeil)*DaysNew/DIM,0))</f>
        <v/>
      </c>
      <c r="K1011" s="19" t="str">
        <f aca="false">IF($A1011="","",IF(UPPER(H1011)="Y",ROUND(D1011,0),J1011))</f>
        <v/>
      </c>
      <c r="L1011" s="19" t="str">
        <f aca="false">IF($A1011="","",IF(UPPER(G1011)="N",0,J1011))</f>
        <v/>
      </c>
      <c r="M1011" s="19" t="str">
        <f aca="false">IF($A1011="","",J1011)</f>
        <v/>
      </c>
      <c r="N1011" s="19" t="str">
        <f aca="false">IF($A1011="","",ROUND(K1011*EERate,0))</f>
        <v/>
      </c>
      <c r="O1011" s="19" t="str">
        <f aca="false">IF($A1011="","",ROUND(L1011*EPSRate,0))</f>
        <v/>
      </c>
      <c r="P1011" s="19" t="str">
        <f aca="false">IF($A1011="","",N1011-O1011)</f>
        <v/>
      </c>
      <c r="Q1011" s="11" t="str">
        <f aca="false">IF($A1011="","",IF(LEN(TEXT($A1011,"0"))&lt;&gt;12,"UAN not 12 digits",IF(TRIM(B1011)="","Name missing",IF(N(E1011)&gt;DIM,"NCP &gt; days in month",IF(AND(UPPER(G1011)&lt;&gt;"Y",UPPER(G1011)&lt;&gt;"N"),"EPS flag must be Y/N",IF(AND(UPPER(H1011)&lt;&gt;"Y",UPPER(H1011)&lt;&gt;"N"),"Full-wage flag must be Y/N",IF(K1011&gt;ROUND(C1011,0),"EPF wages &gt; Gross","OK")))))))</f>
        <v/>
      </c>
      <c r="R1011" s="11" t="str">
        <f aca="false">IF($A1011="","",TEXT($A1011,"0")&amp;"#~#"&amp;UPPER(TRIM(B1011))&amp;"#~#"&amp;ROUND(C1011,0)&amp;"#~#"&amp;K1011&amp;"#~#"&amp;L1011&amp;"#~#"&amp;M1011&amp;"#~#"&amp;N1011&amp;"#~#"&amp;O1011&amp;"#~#"&amp;P1011&amp;"#~#"&amp;N(E1011)&amp;"#~#"&amp;N(F1011))</f>
        <v/>
      </c>
    </row>
    <row r="1012" customFormat="false" ht="15" hidden="false" customHeight="false" outlineLevel="0" collapsed="false">
      <c r="A1012" s="17"/>
      <c r="C1012" s="18"/>
      <c r="D1012" s="18"/>
      <c r="J1012" s="19" t="str">
        <f aca="false">IF($A1012="","",ROUND(MIN(D1012,OldCeil)*DaysOld/DIM+MIN(D1012,NewCeil)*DaysNew/DIM,0))</f>
        <v/>
      </c>
      <c r="K1012" s="19" t="str">
        <f aca="false">IF($A1012="","",IF(UPPER(H1012)="Y",ROUND(D1012,0),J1012))</f>
        <v/>
      </c>
      <c r="L1012" s="19" t="str">
        <f aca="false">IF($A1012="","",IF(UPPER(G1012)="N",0,J1012))</f>
        <v/>
      </c>
      <c r="M1012" s="19" t="str">
        <f aca="false">IF($A1012="","",J1012)</f>
        <v/>
      </c>
      <c r="N1012" s="19" t="str">
        <f aca="false">IF($A1012="","",ROUND(K1012*EERate,0))</f>
        <v/>
      </c>
      <c r="O1012" s="19" t="str">
        <f aca="false">IF($A1012="","",ROUND(L1012*EPSRate,0))</f>
        <v/>
      </c>
      <c r="P1012" s="19" t="str">
        <f aca="false">IF($A1012="","",N1012-O1012)</f>
        <v/>
      </c>
      <c r="Q1012" s="11" t="str">
        <f aca="false">IF($A1012="","",IF(LEN(TEXT($A1012,"0"))&lt;&gt;12,"UAN not 12 digits",IF(TRIM(B1012)="","Name missing",IF(N(E1012)&gt;DIM,"NCP &gt; days in month",IF(AND(UPPER(G1012)&lt;&gt;"Y",UPPER(G1012)&lt;&gt;"N"),"EPS flag must be Y/N",IF(AND(UPPER(H1012)&lt;&gt;"Y",UPPER(H1012)&lt;&gt;"N"),"Full-wage flag must be Y/N",IF(K1012&gt;ROUND(C1012,0),"EPF wages &gt; Gross","OK")))))))</f>
        <v/>
      </c>
      <c r="R1012" s="11" t="str">
        <f aca="false">IF($A1012="","",TEXT($A1012,"0")&amp;"#~#"&amp;UPPER(TRIM(B1012))&amp;"#~#"&amp;ROUND(C1012,0)&amp;"#~#"&amp;K1012&amp;"#~#"&amp;L1012&amp;"#~#"&amp;M1012&amp;"#~#"&amp;N1012&amp;"#~#"&amp;O1012&amp;"#~#"&amp;P1012&amp;"#~#"&amp;N(E1012)&amp;"#~#"&amp;N(F1012))</f>
        <v/>
      </c>
    </row>
    <row r="1013" customFormat="false" ht="15" hidden="false" customHeight="false" outlineLevel="0" collapsed="false">
      <c r="A1013" s="17"/>
      <c r="C1013" s="18"/>
      <c r="D1013" s="18"/>
      <c r="J1013" s="19" t="str">
        <f aca="false">IF($A1013="","",ROUND(MIN(D1013,OldCeil)*DaysOld/DIM+MIN(D1013,NewCeil)*DaysNew/DIM,0))</f>
        <v/>
      </c>
      <c r="K1013" s="19" t="str">
        <f aca="false">IF($A1013="","",IF(UPPER(H1013)="Y",ROUND(D1013,0),J1013))</f>
        <v/>
      </c>
      <c r="L1013" s="19" t="str">
        <f aca="false">IF($A1013="","",IF(UPPER(G1013)="N",0,J1013))</f>
        <v/>
      </c>
      <c r="M1013" s="19" t="str">
        <f aca="false">IF($A1013="","",J1013)</f>
        <v/>
      </c>
      <c r="N1013" s="19" t="str">
        <f aca="false">IF($A1013="","",ROUND(K1013*EERate,0))</f>
        <v/>
      </c>
      <c r="O1013" s="19" t="str">
        <f aca="false">IF($A1013="","",ROUND(L1013*EPSRate,0))</f>
        <v/>
      </c>
      <c r="P1013" s="19" t="str">
        <f aca="false">IF($A1013="","",N1013-O1013)</f>
        <v/>
      </c>
      <c r="Q1013" s="11" t="str">
        <f aca="false">IF($A1013="","",IF(LEN(TEXT($A1013,"0"))&lt;&gt;12,"UAN not 12 digits",IF(TRIM(B1013)="","Name missing",IF(N(E1013)&gt;DIM,"NCP &gt; days in month",IF(AND(UPPER(G1013)&lt;&gt;"Y",UPPER(G1013)&lt;&gt;"N"),"EPS flag must be Y/N",IF(AND(UPPER(H1013)&lt;&gt;"Y",UPPER(H1013)&lt;&gt;"N"),"Full-wage flag must be Y/N",IF(K1013&gt;ROUND(C1013,0),"EPF wages &gt; Gross","OK")))))))</f>
        <v/>
      </c>
      <c r="R1013" s="11" t="str">
        <f aca="false">IF($A1013="","",TEXT($A1013,"0")&amp;"#~#"&amp;UPPER(TRIM(B1013))&amp;"#~#"&amp;ROUND(C1013,0)&amp;"#~#"&amp;K1013&amp;"#~#"&amp;L1013&amp;"#~#"&amp;M1013&amp;"#~#"&amp;N1013&amp;"#~#"&amp;O1013&amp;"#~#"&amp;P1013&amp;"#~#"&amp;N(E1013)&amp;"#~#"&amp;N(F1013))</f>
        <v/>
      </c>
    </row>
    <row r="1014" customFormat="false" ht="15" hidden="false" customHeight="false" outlineLevel="0" collapsed="false">
      <c r="A1014" s="17"/>
      <c r="C1014" s="18"/>
      <c r="D1014" s="18"/>
      <c r="J1014" s="19" t="str">
        <f aca="false">IF($A1014="","",ROUND(MIN(D1014,OldCeil)*DaysOld/DIM+MIN(D1014,NewCeil)*DaysNew/DIM,0))</f>
        <v/>
      </c>
      <c r="K1014" s="19" t="str">
        <f aca="false">IF($A1014="","",IF(UPPER(H1014)="Y",ROUND(D1014,0),J1014))</f>
        <v/>
      </c>
      <c r="L1014" s="19" t="str">
        <f aca="false">IF($A1014="","",IF(UPPER(G1014)="N",0,J1014))</f>
        <v/>
      </c>
      <c r="M1014" s="19" t="str">
        <f aca="false">IF($A1014="","",J1014)</f>
        <v/>
      </c>
      <c r="N1014" s="19" t="str">
        <f aca="false">IF($A1014="","",ROUND(K1014*EERate,0))</f>
        <v/>
      </c>
      <c r="O1014" s="19" t="str">
        <f aca="false">IF($A1014="","",ROUND(L1014*EPSRate,0))</f>
        <v/>
      </c>
      <c r="P1014" s="19" t="str">
        <f aca="false">IF($A1014="","",N1014-O1014)</f>
        <v/>
      </c>
      <c r="Q1014" s="11" t="str">
        <f aca="false">IF($A1014="","",IF(LEN(TEXT($A1014,"0"))&lt;&gt;12,"UAN not 12 digits",IF(TRIM(B1014)="","Name missing",IF(N(E1014)&gt;DIM,"NCP &gt; days in month",IF(AND(UPPER(G1014)&lt;&gt;"Y",UPPER(G1014)&lt;&gt;"N"),"EPS flag must be Y/N",IF(AND(UPPER(H1014)&lt;&gt;"Y",UPPER(H1014)&lt;&gt;"N"),"Full-wage flag must be Y/N",IF(K1014&gt;ROUND(C1014,0),"EPF wages &gt; Gross","OK")))))))</f>
        <v/>
      </c>
      <c r="R1014" s="11" t="str">
        <f aca="false">IF($A1014="","",TEXT($A1014,"0")&amp;"#~#"&amp;UPPER(TRIM(B1014))&amp;"#~#"&amp;ROUND(C1014,0)&amp;"#~#"&amp;K1014&amp;"#~#"&amp;L1014&amp;"#~#"&amp;M1014&amp;"#~#"&amp;N1014&amp;"#~#"&amp;O1014&amp;"#~#"&amp;P1014&amp;"#~#"&amp;N(E1014)&amp;"#~#"&amp;N(F1014))</f>
        <v/>
      </c>
    </row>
    <row r="1015" customFormat="false" ht="15" hidden="false" customHeight="false" outlineLevel="0" collapsed="false">
      <c r="A1015" s="17"/>
      <c r="C1015" s="18"/>
      <c r="D1015" s="18"/>
      <c r="J1015" s="19" t="str">
        <f aca="false">IF($A1015="","",ROUND(MIN(D1015,OldCeil)*DaysOld/DIM+MIN(D1015,NewCeil)*DaysNew/DIM,0))</f>
        <v/>
      </c>
      <c r="K1015" s="19" t="str">
        <f aca="false">IF($A1015="","",IF(UPPER(H1015)="Y",ROUND(D1015,0),J1015))</f>
        <v/>
      </c>
      <c r="L1015" s="19" t="str">
        <f aca="false">IF($A1015="","",IF(UPPER(G1015)="N",0,J1015))</f>
        <v/>
      </c>
      <c r="M1015" s="19" t="str">
        <f aca="false">IF($A1015="","",J1015)</f>
        <v/>
      </c>
      <c r="N1015" s="19" t="str">
        <f aca="false">IF($A1015="","",ROUND(K1015*EERate,0))</f>
        <v/>
      </c>
      <c r="O1015" s="19" t="str">
        <f aca="false">IF($A1015="","",ROUND(L1015*EPSRate,0))</f>
        <v/>
      </c>
      <c r="P1015" s="19" t="str">
        <f aca="false">IF($A1015="","",N1015-O1015)</f>
        <v/>
      </c>
      <c r="Q1015" s="11" t="str">
        <f aca="false">IF($A1015="","",IF(LEN(TEXT($A1015,"0"))&lt;&gt;12,"UAN not 12 digits",IF(TRIM(B1015)="","Name missing",IF(N(E1015)&gt;DIM,"NCP &gt; days in month",IF(AND(UPPER(G1015)&lt;&gt;"Y",UPPER(G1015)&lt;&gt;"N"),"EPS flag must be Y/N",IF(AND(UPPER(H1015)&lt;&gt;"Y",UPPER(H1015)&lt;&gt;"N"),"Full-wage flag must be Y/N",IF(K1015&gt;ROUND(C1015,0),"EPF wages &gt; Gross","OK")))))))</f>
        <v/>
      </c>
      <c r="R1015" s="11" t="str">
        <f aca="false">IF($A1015="","",TEXT($A1015,"0")&amp;"#~#"&amp;UPPER(TRIM(B1015))&amp;"#~#"&amp;ROUND(C1015,0)&amp;"#~#"&amp;K1015&amp;"#~#"&amp;L1015&amp;"#~#"&amp;M1015&amp;"#~#"&amp;N1015&amp;"#~#"&amp;O1015&amp;"#~#"&amp;P1015&amp;"#~#"&amp;N(E1015)&amp;"#~#"&amp;N(F1015))</f>
        <v/>
      </c>
    </row>
    <row r="1016" customFormat="false" ht="15" hidden="false" customHeight="false" outlineLevel="0" collapsed="false">
      <c r="A1016" s="17"/>
      <c r="C1016" s="18"/>
      <c r="D1016" s="18"/>
      <c r="J1016" s="19" t="str">
        <f aca="false">IF($A1016="","",ROUND(MIN(D1016,OldCeil)*DaysOld/DIM+MIN(D1016,NewCeil)*DaysNew/DIM,0))</f>
        <v/>
      </c>
      <c r="K1016" s="19" t="str">
        <f aca="false">IF($A1016="","",IF(UPPER(H1016)="Y",ROUND(D1016,0),J1016))</f>
        <v/>
      </c>
      <c r="L1016" s="19" t="str">
        <f aca="false">IF($A1016="","",IF(UPPER(G1016)="N",0,J1016))</f>
        <v/>
      </c>
      <c r="M1016" s="19" t="str">
        <f aca="false">IF($A1016="","",J1016)</f>
        <v/>
      </c>
      <c r="N1016" s="19" t="str">
        <f aca="false">IF($A1016="","",ROUND(K1016*EERate,0))</f>
        <v/>
      </c>
      <c r="O1016" s="19" t="str">
        <f aca="false">IF($A1016="","",ROUND(L1016*EPSRate,0))</f>
        <v/>
      </c>
      <c r="P1016" s="19" t="str">
        <f aca="false">IF($A1016="","",N1016-O1016)</f>
        <v/>
      </c>
      <c r="Q1016" s="11" t="str">
        <f aca="false">IF($A1016="","",IF(LEN(TEXT($A1016,"0"))&lt;&gt;12,"UAN not 12 digits",IF(TRIM(B1016)="","Name missing",IF(N(E1016)&gt;DIM,"NCP &gt; days in month",IF(AND(UPPER(G1016)&lt;&gt;"Y",UPPER(G1016)&lt;&gt;"N"),"EPS flag must be Y/N",IF(AND(UPPER(H1016)&lt;&gt;"Y",UPPER(H1016)&lt;&gt;"N"),"Full-wage flag must be Y/N",IF(K1016&gt;ROUND(C1016,0),"EPF wages &gt; Gross","OK")))))))</f>
        <v/>
      </c>
      <c r="R1016" s="11" t="str">
        <f aca="false">IF($A1016="","",TEXT($A1016,"0")&amp;"#~#"&amp;UPPER(TRIM(B1016))&amp;"#~#"&amp;ROUND(C1016,0)&amp;"#~#"&amp;K1016&amp;"#~#"&amp;L1016&amp;"#~#"&amp;M1016&amp;"#~#"&amp;N1016&amp;"#~#"&amp;O1016&amp;"#~#"&amp;P1016&amp;"#~#"&amp;N(E1016)&amp;"#~#"&amp;N(F1016))</f>
        <v/>
      </c>
    </row>
    <row r="1017" customFormat="false" ht="15" hidden="false" customHeight="false" outlineLevel="0" collapsed="false">
      <c r="A1017" s="17"/>
      <c r="C1017" s="18"/>
      <c r="D1017" s="18"/>
      <c r="J1017" s="19" t="str">
        <f aca="false">IF($A1017="","",ROUND(MIN(D1017,OldCeil)*DaysOld/DIM+MIN(D1017,NewCeil)*DaysNew/DIM,0))</f>
        <v/>
      </c>
      <c r="K1017" s="19" t="str">
        <f aca="false">IF($A1017="","",IF(UPPER(H1017)="Y",ROUND(D1017,0),J1017))</f>
        <v/>
      </c>
      <c r="L1017" s="19" t="str">
        <f aca="false">IF($A1017="","",IF(UPPER(G1017)="N",0,J1017))</f>
        <v/>
      </c>
      <c r="M1017" s="19" t="str">
        <f aca="false">IF($A1017="","",J1017)</f>
        <v/>
      </c>
      <c r="N1017" s="19" t="str">
        <f aca="false">IF($A1017="","",ROUND(K1017*EERate,0))</f>
        <v/>
      </c>
      <c r="O1017" s="19" t="str">
        <f aca="false">IF($A1017="","",ROUND(L1017*EPSRate,0))</f>
        <v/>
      </c>
      <c r="P1017" s="19" t="str">
        <f aca="false">IF($A1017="","",N1017-O1017)</f>
        <v/>
      </c>
      <c r="Q1017" s="11" t="str">
        <f aca="false">IF($A1017="","",IF(LEN(TEXT($A1017,"0"))&lt;&gt;12,"UAN not 12 digits",IF(TRIM(B1017)="","Name missing",IF(N(E1017)&gt;DIM,"NCP &gt; days in month",IF(AND(UPPER(G1017)&lt;&gt;"Y",UPPER(G1017)&lt;&gt;"N"),"EPS flag must be Y/N",IF(AND(UPPER(H1017)&lt;&gt;"Y",UPPER(H1017)&lt;&gt;"N"),"Full-wage flag must be Y/N",IF(K1017&gt;ROUND(C1017,0),"EPF wages &gt; Gross","OK")))))))</f>
        <v/>
      </c>
      <c r="R1017" s="11" t="str">
        <f aca="false">IF($A1017="","",TEXT($A1017,"0")&amp;"#~#"&amp;UPPER(TRIM(B1017))&amp;"#~#"&amp;ROUND(C1017,0)&amp;"#~#"&amp;K1017&amp;"#~#"&amp;L1017&amp;"#~#"&amp;M1017&amp;"#~#"&amp;N1017&amp;"#~#"&amp;O1017&amp;"#~#"&amp;P1017&amp;"#~#"&amp;N(E1017)&amp;"#~#"&amp;N(F1017))</f>
        <v/>
      </c>
    </row>
    <row r="1018" customFormat="false" ht="15" hidden="false" customHeight="false" outlineLevel="0" collapsed="false">
      <c r="A1018" s="17"/>
      <c r="C1018" s="18"/>
      <c r="D1018" s="18"/>
      <c r="J1018" s="19" t="str">
        <f aca="false">IF($A1018="","",ROUND(MIN(D1018,OldCeil)*DaysOld/DIM+MIN(D1018,NewCeil)*DaysNew/DIM,0))</f>
        <v/>
      </c>
      <c r="K1018" s="19" t="str">
        <f aca="false">IF($A1018="","",IF(UPPER(H1018)="Y",ROUND(D1018,0),J1018))</f>
        <v/>
      </c>
      <c r="L1018" s="19" t="str">
        <f aca="false">IF($A1018="","",IF(UPPER(G1018)="N",0,J1018))</f>
        <v/>
      </c>
      <c r="M1018" s="19" t="str">
        <f aca="false">IF($A1018="","",J1018)</f>
        <v/>
      </c>
      <c r="N1018" s="19" t="str">
        <f aca="false">IF($A1018="","",ROUND(K1018*EERate,0))</f>
        <v/>
      </c>
      <c r="O1018" s="19" t="str">
        <f aca="false">IF($A1018="","",ROUND(L1018*EPSRate,0))</f>
        <v/>
      </c>
      <c r="P1018" s="19" t="str">
        <f aca="false">IF($A1018="","",N1018-O1018)</f>
        <v/>
      </c>
      <c r="Q1018" s="11" t="str">
        <f aca="false">IF($A1018="","",IF(LEN(TEXT($A1018,"0"))&lt;&gt;12,"UAN not 12 digits",IF(TRIM(B1018)="","Name missing",IF(N(E1018)&gt;DIM,"NCP &gt; days in month",IF(AND(UPPER(G1018)&lt;&gt;"Y",UPPER(G1018)&lt;&gt;"N"),"EPS flag must be Y/N",IF(AND(UPPER(H1018)&lt;&gt;"Y",UPPER(H1018)&lt;&gt;"N"),"Full-wage flag must be Y/N",IF(K1018&gt;ROUND(C1018,0),"EPF wages &gt; Gross","OK")))))))</f>
        <v/>
      </c>
      <c r="R1018" s="11" t="str">
        <f aca="false">IF($A1018="","",TEXT($A1018,"0")&amp;"#~#"&amp;UPPER(TRIM(B1018))&amp;"#~#"&amp;ROUND(C1018,0)&amp;"#~#"&amp;K1018&amp;"#~#"&amp;L1018&amp;"#~#"&amp;M1018&amp;"#~#"&amp;N1018&amp;"#~#"&amp;O1018&amp;"#~#"&amp;P1018&amp;"#~#"&amp;N(E1018)&amp;"#~#"&amp;N(F1018))</f>
        <v/>
      </c>
    </row>
    <row r="1019" customFormat="false" ht="15" hidden="false" customHeight="false" outlineLevel="0" collapsed="false">
      <c r="A1019" s="17"/>
      <c r="C1019" s="18"/>
      <c r="D1019" s="18"/>
      <c r="J1019" s="19" t="str">
        <f aca="false">IF($A1019="","",ROUND(MIN(D1019,OldCeil)*DaysOld/DIM+MIN(D1019,NewCeil)*DaysNew/DIM,0))</f>
        <v/>
      </c>
      <c r="K1019" s="19" t="str">
        <f aca="false">IF($A1019="","",IF(UPPER(H1019)="Y",ROUND(D1019,0),J1019))</f>
        <v/>
      </c>
      <c r="L1019" s="19" t="str">
        <f aca="false">IF($A1019="","",IF(UPPER(G1019)="N",0,J1019))</f>
        <v/>
      </c>
      <c r="M1019" s="19" t="str">
        <f aca="false">IF($A1019="","",J1019)</f>
        <v/>
      </c>
      <c r="N1019" s="19" t="str">
        <f aca="false">IF($A1019="","",ROUND(K1019*EERate,0))</f>
        <v/>
      </c>
      <c r="O1019" s="19" t="str">
        <f aca="false">IF($A1019="","",ROUND(L1019*EPSRate,0))</f>
        <v/>
      </c>
      <c r="P1019" s="19" t="str">
        <f aca="false">IF($A1019="","",N1019-O1019)</f>
        <v/>
      </c>
      <c r="Q1019" s="11" t="str">
        <f aca="false">IF($A1019="","",IF(LEN(TEXT($A1019,"0"))&lt;&gt;12,"UAN not 12 digits",IF(TRIM(B1019)="","Name missing",IF(N(E1019)&gt;DIM,"NCP &gt; days in month",IF(AND(UPPER(G1019)&lt;&gt;"Y",UPPER(G1019)&lt;&gt;"N"),"EPS flag must be Y/N",IF(AND(UPPER(H1019)&lt;&gt;"Y",UPPER(H1019)&lt;&gt;"N"),"Full-wage flag must be Y/N",IF(K1019&gt;ROUND(C1019,0),"EPF wages &gt; Gross","OK")))))))</f>
        <v/>
      </c>
      <c r="R1019" s="11" t="str">
        <f aca="false">IF($A1019="","",TEXT($A1019,"0")&amp;"#~#"&amp;UPPER(TRIM(B1019))&amp;"#~#"&amp;ROUND(C1019,0)&amp;"#~#"&amp;K1019&amp;"#~#"&amp;L1019&amp;"#~#"&amp;M1019&amp;"#~#"&amp;N1019&amp;"#~#"&amp;O1019&amp;"#~#"&amp;P1019&amp;"#~#"&amp;N(E1019)&amp;"#~#"&amp;N(F1019))</f>
        <v/>
      </c>
    </row>
    <row r="1020" customFormat="false" ht="15" hidden="false" customHeight="false" outlineLevel="0" collapsed="false">
      <c r="A1020" s="17"/>
      <c r="C1020" s="18"/>
      <c r="D1020" s="18"/>
      <c r="J1020" s="19" t="str">
        <f aca="false">IF($A1020="","",ROUND(MIN(D1020,OldCeil)*DaysOld/DIM+MIN(D1020,NewCeil)*DaysNew/DIM,0))</f>
        <v/>
      </c>
      <c r="K1020" s="19" t="str">
        <f aca="false">IF($A1020="","",IF(UPPER(H1020)="Y",ROUND(D1020,0),J1020))</f>
        <v/>
      </c>
      <c r="L1020" s="19" t="str">
        <f aca="false">IF($A1020="","",IF(UPPER(G1020)="N",0,J1020))</f>
        <v/>
      </c>
      <c r="M1020" s="19" t="str">
        <f aca="false">IF($A1020="","",J1020)</f>
        <v/>
      </c>
      <c r="N1020" s="19" t="str">
        <f aca="false">IF($A1020="","",ROUND(K1020*EERate,0))</f>
        <v/>
      </c>
      <c r="O1020" s="19" t="str">
        <f aca="false">IF($A1020="","",ROUND(L1020*EPSRate,0))</f>
        <v/>
      </c>
      <c r="P1020" s="19" t="str">
        <f aca="false">IF($A1020="","",N1020-O1020)</f>
        <v/>
      </c>
      <c r="Q1020" s="11" t="str">
        <f aca="false">IF($A1020="","",IF(LEN(TEXT($A1020,"0"))&lt;&gt;12,"UAN not 12 digits",IF(TRIM(B1020)="","Name missing",IF(N(E1020)&gt;DIM,"NCP &gt; days in month",IF(AND(UPPER(G1020)&lt;&gt;"Y",UPPER(G1020)&lt;&gt;"N"),"EPS flag must be Y/N",IF(AND(UPPER(H1020)&lt;&gt;"Y",UPPER(H1020)&lt;&gt;"N"),"Full-wage flag must be Y/N",IF(K1020&gt;ROUND(C1020,0),"EPF wages &gt; Gross","OK")))))))</f>
        <v/>
      </c>
      <c r="R1020" s="11" t="str">
        <f aca="false">IF($A1020="","",TEXT($A1020,"0")&amp;"#~#"&amp;UPPER(TRIM(B1020))&amp;"#~#"&amp;ROUND(C1020,0)&amp;"#~#"&amp;K1020&amp;"#~#"&amp;L1020&amp;"#~#"&amp;M1020&amp;"#~#"&amp;N1020&amp;"#~#"&amp;O1020&amp;"#~#"&amp;P1020&amp;"#~#"&amp;N(E1020)&amp;"#~#"&amp;N(F1020))</f>
        <v/>
      </c>
    </row>
    <row r="1021" customFormat="false" ht="15" hidden="false" customHeight="false" outlineLevel="0" collapsed="false">
      <c r="A1021" s="17"/>
      <c r="C1021" s="18"/>
      <c r="D1021" s="18"/>
      <c r="J1021" s="19" t="str">
        <f aca="false">IF($A1021="","",ROUND(MIN(D1021,OldCeil)*DaysOld/DIM+MIN(D1021,NewCeil)*DaysNew/DIM,0))</f>
        <v/>
      </c>
      <c r="K1021" s="19" t="str">
        <f aca="false">IF($A1021="","",IF(UPPER(H1021)="Y",ROUND(D1021,0),J1021))</f>
        <v/>
      </c>
      <c r="L1021" s="19" t="str">
        <f aca="false">IF($A1021="","",IF(UPPER(G1021)="N",0,J1021))</f>
        <v/>
      </c>
      <c r="M1021" s="19" t="str">
        <f aca="false">IF($A1021="","",J1021)</f>
        <v/>
      </c>
      <c r="N1021" s="19" t="str">
        <f aca="false">IF($A1021="","",ROUND(K1021*EERate,0))</f>
        <v/>
      </c>
      <c r="O1021" s="19" t="str">
        <f aca="false">IF($A1021="","",ROUND(L1021*EPSRate,0))</f>
        <v/>
      </c>
      <c r="P1021" s="19" t="str">
        <f aca="false">IF($A1021="","",N1021-O1021)</f>
        <v/>
      </c>
      <c r="Q1021" s="11" t="str">
        <f aca="false">IF($A1021="","",IF(LEN(TEXT($A1021,"0"))&lt;&gt;12,"UAN not 12 digits",IF(TRIM(B1021)="","Name missing",IF(N(E1021)&gt;DIM,"NCP &gt; days in month",IF(AND(UPPER(G1021)&lt;&gt;"Y",UPPER(G1021)&lt;&gt;"N"),"EPS flag must be Y/N",IF(AND(UPPER(H1021)&lt;&gt;"Y",UPPER(H1021)&lt;&gt;"N"),"Full-wage flag must be Y/N",IF(K1021&gt;ROUND(C1021,0),"EPF wages &gt; Gross","OK")))))))</f>
        <v/>
      </c>
      <c r="R1021" s="11" t="str">
        <f aca="false">IF($A1021="","",TEXT($A1021,"0")&amp;"#~#"&amp;UPPER(TRIM(B1021))&amp;"#~#"&amp;ROUND(C1021,0)&amp;"#~#"&amp;K1021&amp;"#~#"&amp;L1021&amp;"#~#"&amp;M1021&amp;"#~#"&amp;N1021&amp;"#~#"&amp;O1021&amp;"#~#"&amp;P1021&amp;"#~#"&amp;N(E1021)&amp;"#~#"&amp;N(F1021))</f>
        <v/>
      </c>
    </row>
    <row r="1022" customFormat="false" ht="15" hidden="false" customHeight="false" outlineLevel="0" collapsed="false">
      <c r="A1022" s="17"/>
      <c r="C1022" s="18"/>
      <c r="D1022" s="18"/>
      <c r="J1022" s="19" t="str">
        <f aca="false">IF($A1022="","",ROUND(MIN(D1022,OldCeil)*DaysOld/DIM+MIN(D1022,NewCeil)*DaysNew/DIM,0))</f>
        <v/>
      </c>
      <c r="K1022" s="19" t="str">
        <f aca="false">IF($A1022="","",IF(UPPER(H1022)="Y",ROUND(D1022,0),J1022))</f>
        <v/>
      </c>
      <c r="L1022" s="19" t="str">
        <f aca="false">IF($A1022="","",IF(UPPER(G1022)="N",0,J1022))</f>
        <v/>
      </c>
      <c r="M1022" s="19" t="str">
        <f aca="false">IF($A1022="","",J1022)</f>
        <v/>
      </c>
      <c r="N1022" s="19" t="str">
        <f aca="false">IF($A1022="","",ROUND(K1022*EERate,0))</f>
        <v/>
      </c>
      <c r="O1022" s="19" t="str">
        <f aca="false">IF($A1022="","",ROUND(L1022*EPSRate,0))</f>
        <v/>
      </c>
      <c r="P1022" s="19" t="str">
        <f aca="false">IF($A1022="","",N1022-O1022)</f>
        <v/>
      </c>
      <c r="Q1022" s="11" t="str">
        <f aca="false">IF($A1022="","",IF(LEN(TEXT($A1022,"0"))&lt;&gt;12,"UAN not 12 digits",IF(TRIM(B1022)="","Name missing",IF(N(E1022)&gt;DIM,"NCP &gt; days in month",IF(AND(UPPER(G1022)&lt;&gt;"Y",UPPER(G1022)&lt;&gt;"N"),"EPS flag must be Y/N",IF(AND(UPPER(H1022)&lt;&gt;"Y",UPPER(H1022)&lt;&gt;"N"),"Full-wage flag must be Y/N",IF(K1022&gt;ROUND(C1022,0),"EPF wages &gt; Gross","OK")))))))</f>
        <v/>
      </c>
      <c r="R1022" s="11" t="str">
        <f aca="false">IF($A1022="","",TEXT($A1022,"0")&amp;"#~#"&amp;UPPER(TRIM(B1022))&amp;"#~#"&amp;ROUND(C1022,0)&amp;"#~#"&amp;K1022&amp;"#~#"&amp;L1022&amp;"#~#"&amp;M1022&amp;"#~#"&amp;N1022&amp;"#~#"&amp;O1022&amp;"#~#"&amp;P1022&amp;"#~#"&amp;N(E1022)&amp;"#~#"&amp;N(F1022))</f>
        <v/>
      </c>
    </row>
    <row r="1023" customFormat="false" ht="15" hidden="false" customHeight="false" outlineLevel="0" collapsed="false">
      <c r="A1023" s="17"/>
      <c r="C1023" s="18"/>
      <c r="D1023" s="18"/>
      <c r="J1023" s="19" t="str">
        <f aca="false">IF($A1023="","",ROUND(MIN(D1023,OldCeil)*DaysOld/DIM+MIN(D1023,NewCeil)*DaysNew/DIM,0))</f>
        <v/>
      </c>
      <c r="K1023" s="19" t="str">
        <f aca="false">IF($A1023="","",IF(UPPER(H1023)="Y",ROUND(D1023,0),J1023))</f>
        <v/>
      </c>
      <c r="L1023" s="19" t="str">
        <f aca="false">IF($A1023="","",IF(UPPER(G1023)="N",0,J1023))</f>
        <v/>
      </c>
      <c r="M1023" s="19" t="str">
        <f aca="false">IF($A1023="","",J1023)</f>
        <v/>
      </c>
      <c r="N1023" s="19" t="str">
        <f aca="false">IF($A1023="","",ROUND(K1023*EERate,0))</f>
        <v/>
      </c>
      <c r="O1023" s="19" t="str">
        <f aca="false">IF($A1023="","",ROUND(L1023*EPSRate,0))</f>
        <v/>
      </c>
      <c r="P1023" s="19" t="str">
        <f aca="false">IF($A1023="","",N1023-O1023)</f>
        <v/>
      </c>
      <c r="Q1023" s="11" t="str">
        <f aca="false">IF($A1023="","",IF(LEN(TEXT($A1023,"0"))&lt;&gt;12,"UAN not 12 digits",IF(TRIM(B1023)="","Name missing",IF(N(E1023)&gt;DIM,"NCP &gt; days in month",IF(AND(UPPER(G1023)&lt;&gt;"Y",UPPER(G1023)&lt;&gt;"N"),"EPS flag must be Y/N",IF(AND(UPPER(H1023)&lt;&gt;"Y",UPPER(H1023)&lt;&gt;"N"),"Full-wage flag must be Y/N",IF(K1023&gt;ROUND(C1023,0),"EPF wages &gt; Gross","OK")))))))</f>
        <v/>
      </c>
      <c r="R1023" s="11" t="str">
        <f aca="false">IF($A1023="","",TEXT($A1023,"0")&amp;"#~#"&amp;UPPER(TRIM(B1023))&amp;"#~#"&amp;ROUND(C1023,0)&amp;"#~#"&amp;K1023&amp;"#~#"&amp;L1023&amp;"#~#"&amp;M1023&amp;"#~#"&amp;N1023&amp;"#~#"&amp;O1023&amp;"#~#"&amp;P1023&amp;"#~#"&amp;N(E1023)&amp;"#~#"&amp;N(F1023))</f>
        <v/>
      </c>
    </row>
    <row r="1024" customFormat="false" ht="15" hidden="false" customHeight="false" outlineLevel="0" collapsed="false">
      <c r="A1024" s="17"/>
      <c r="C1024" s="18"/>
      <c r="D1024" s="18"/>
      <c r="J1024" s="19" t="str">
        <f aca="false">IF($A1024="","",ROUND(MIN(D1024,OldCeil)*DaysOld/DIM+MIN(D1024,NewCeil)*DaysNew/DIM,0))</f>
        <v/>
      </c>
      <c r="K1024" s="19" t="str">
        <f aca="false">IF($A1024="","",IF(UPPER(H1024)="Y",ROUND(D1024,0),J1024))</f>
        <v/>
      </c>
      <c r="L1024" s="19" t="str">
        <f aca="false">IF($A1024="","",IF(UPPER(G1024)="N",0,J1024))</f>
        <v/>
      </c>
      <c r="M1024" s="19" t="str">
        <f aca="false">IF($A1024="","",J1024)</f>
        <v/>
      </c>
      <c r="N1024" s="19" t="str">
        <f aca="false">IF($A1024="","",ROUND(K1024*EERate,0))</f>
        <v/>
      </c>
      <c r="O1024" s="19" t="str">
        <f aca="false">IF($A1024="","",ROUND(L1024*EPSRate,0))</f>
        <v/>
      </c>
      <c r="P1024" s="19" t="str">
        <f aca="false">IF($A1024="","",N1024-O1024)</f>
        <v/>
      </c>
      <c r="Q1024" s="11" t="str">
        <f aca="false">IF($A1024="","",IF(LEN(TEXT($A1024,"0"))&lt;&gt;12,"UAN not 12 digits",IF(TRIM(B1024)="","Name missing",IF(N(E1024)&gt;DIM,"NCP &gt; days in month",IF(AND(UPPER(G1024)&lt;&gt;"Y",UPPER(G1024)&lt;&gt;"N"),"EPS flag must be Y/N",IF(AND(UPPER(H1024)&lt;&gt;"Y",UPPER(H1024)&lt;&gt;"N"),"Full-wage flag must be Y/N",IF(K1024&gt;ROUND(C1024,0),"EPF wages &gt; Gross","OK")))))))</f>
        <v/>
      </c>
      <c r="R1024" s="11" t="str">
        <f aca="false">IF($A1024="","",TEXT($A1024,"0")&amp;"#~#"&amp;UPPER(TRIM(B1024))&amp;"#~#"&amp;ROUND(C1024,0)&amp;"#~#"&amp;K1024&amp;"#~#"&amp;L1024&amp;"#~#"&amp;M1024&amp;"#~#"&amp;N1024&amp;"#~#"&amp;O1024&amp;"#~#"&amp;P1024&amp;"#~#"&amp;N(E1024)&amp;"#~#"&amp;N(F1024))</f>
        <v/>
      </c>
    </row>
    <row r="1025" customFormat="false" ht="15" hidden="false" customHeight="false" outlineLevel="0" collapsed="false">
      <c r="A1025" s="17"/>
      <c r="C1025" s="18"/>
      <c r="D1025" s="18"/>
      <c r="J1025" s="19" t="str">
        <f aca="false">IF($A1025="","",ROUND(MIN(D1025,OldCeil)*DaysOld/DIM+MIN(D1025,NewCeil)*DaysNew/DIM,0))</f>
        <v/>
      </c>
      <c r="K1025" s="19" t="str">
        <f aca="false">IF($A1025="","",IF(UPPER(H1025)="Y",ROUND(D1025,0),J1025))</f>
        <v/>
      </c>
      <c r="L1025" s="19" t="str">
        <f aca="false">IF($A1025="","",IF(UPPER(G1025)="N",0,J1025))</f>
        <v/>
      </c>
      <c r="M1025" s="19" t="str">
        <f aca="false">IF($A1025="","",J1025)</f>
        <v/>
      </c>
      <c r="N1025" s="19" t="str">
        <f aca="false">IF($A1025="","",ROUND(K1025*EERate,0))</f>
        <v/>
      </c>
      <c r="O1025" s="19" t="str">
        <f aca="false">IF($A1025="","",ROUND(L1025*EPSRate,0))</f>
        <v/>
      </c>
      <c r="P1025" s="19" t="str">
        <f aca="false">IF($A1025="","",N1025-O1025)</f>
        <v/>
      </c>
      <c r="Q1025" s="11" t="str">
        <f aca="false">IF($A1025="","",IF(LEN(TEXT($A1025,"0"))&lt;&gt;12,"UAN not 12 digits",IF(TRIM(B1025)="","Name missing",IF(N(E1025)&gt;DIM,"NCP &gt; days in month",IF(AND(UPPER(G1025)&lt;&gt;"Y",UPPER(G1025)&lt;&gt;"N"),"EPS flag must be Y/N",IF(AND(UPPER(H1025)&lt;&gt;"Y",UPPER(H1025)&lt;&gt;"N"),"Full-wage flag must be Y/N",IF(K1025&gt;ROUND(C1025,0),"EPF wages &gt; Gross","OK")))))))</f>
        <v/>
      </c>
      <c r="R1025" s="11" t="str">
        <f aca="false">IF($A1025="","",TEXT($A1025,"0")&amp;"#~#"&amp;UPPER(TRIM(B1025))&amp;"#~#"&amp;ROUND(C1025,0)&amp;"#~#"&amp;K1025&amp;"#~#"&amp;L1025&amp;"#~#"&amp;M1025&amp;"#~#"&amp;N1025&amp;"#~#"&amp;O1025&amp;"#~#"&amp;P1025&amp;"#~#"&amp;N(E1025)&amp;"#~#"&amp;N(F1025))</f>
        <v/>
      </c>
    </row>
    <row r="1026" customFormat="false" ht="15" hidden="false" customHeight="false" outlineLevel="0" collapsed="false">
      <c r="A1026" s="17"/>
      <c r="C1026" s="18"/>
      <c r="D1026" s="18"/>
      <c r="J1026" s="19" t="str">
        <f aca="false">IF($A1026="","",ROUND(MIN(D1026,OldCeil)*DaysOld/DIM+MIN(D1026,NewCeil)*DaysNew/DIM,0))</f>
        <v/>
      </c>
      <c r="K1026" s="19" t="str">
        <f aca="false">IF($A1026="","",IF(UPPER(H1026)="Y",ROUND(D1026,0),J1026))</f>
        <v/>
      </c>
      <c r="L1026" s="19" t="str">
        <f aca="false">IF($A1026="","",IF(UPPER(G1026)="N",0,J1026))</f>
        <v/>
      </c>
      <c r="M1026" s="19" t="str">
        <f aca="false">IF($A1026="","",J1026)</f>
        <v/>
      </c>
      <c r="N1026" s="19" t="str">
        <f aca="false">IF($A1026="","",ROUND(K1026*EERate,0))</f>
        <v/>
      </c>
      <c r="O1026" s="19" t="str">
        <f aca="false">IF($A1026="","",ROUND(L1026*EPSRate,0))</f>
        <v/>
      </c>
      <c r="P1026" s="19" t="str">
        <f aca="false">IF($A1026="","",N1026-O1026)</f>
        <v/>
      </c>
      <c r="Q1026" s="11" t="str">
        <f aca="false">IF($A1026="","",IF(LEN(TEXT($A1026,"0"))&lt;&gt;12,"UAN not 12 digits",IF(TRIM(B1026)="","Name missing",IF(N(E1026)&gt;DIM,"NCP &gt; days in month",IF(AND(UPPER(G1026)&lt;&gt;"Y",UPPER(G1026)&lt;&gt;"N"),"EPS flag must be Y/N",IF(AND(UPPER(H1026)&lt;&gt;"Y",UPPER(H1026)&lt;&gt;"N"),"Full-wage flag must be Y/N",IF(K1026&gt;ROUND(C1026,0),"EPF wages &gt; Gross","OK")))))))</f>
        <v/>
      </c>
      <c r="R1026" s="11" t="str">
        <f aca="false">IF($A1026="","",TEXT($A1026,"0")&amp;"#~#"&amp;UPPER(TRIM(B1026))&amp;"#~#"&amp;ROUND(C1026,0)&amp;"#~#"&amp;K1026&amp;"#~#"&amp;L1026&amp;"#~#"&amp;M1026&amp;"#~#"&amp;N1026&amp;"#~#"&amp;O1026&amp;"#~#"&amp;P1026&amp;"#~#"&amp;N(E1026)&amp;"#~#"&amp;N(F1026))</f>
        <v/>
      </c>
    </row>
    <row r="1027" customFormat="false" ht="15" hidden="false" customHeight="false" outlineLevel="0" collapsed="false">
      <c r="A1027" s="17"/>
      <c r="C1027" s="18"/>
      <c r="D1027" s="18"/>
      <c r="J1027" s="19" t="str">
        <f aca="false">IF($A1027="","",ROUND(MIN(D1027,OldCeil)*DaysOld/DIM+MIN(D1027,NewCeil)*DaysNew/DIM,0))</f>
        <v/>
      </c>
      <c r="K1027" s="19" t="str">
        <f aca="false">IF($A1027="","",IF(UPPER(H1027)="Y",ROUND(D1027,0),J1027))</f>
        <v/>
      </c>
      <c r="L1027" s="19" t="str">
        <f aca="false">IF($A1027="","",IF(UPPER(G1027)="N",0,J1027))</f>
        <v/>
      </c>
      <c r="M1027" s="19" t="str">
        <f aca="false">IF($A1027="","",J1027)</f>
        <v/>
      </c>
      <c r="N1027" s="19" t="str">
        <f aca="false">IF($A1027="","",ROUND(K1027*EERate,0))</f>
        <v/>
      </c>
      <c r="O1027" s="19" t="str">
        <f aca="false">IF($A1027="","",ROUND(L1027*EPSRate,0))</f>
        <v/>
      </c>
      <c r="P1027" s="19" t="str">
        <f aca="false">IF($A1027="","",N1027-O1027)</f>
        <v/>
      </c>
      <c r="Q1027" s="11" t="str">
        <f aca="false">IF($A1027="","",IF(LEN(TEXT($A1027,"0"))&lt;&gt;12,"UAN not 12 digits",IF(TRIM(B1027)="","Name missing",IF(N(E1027)&gt;DIM,"NCP &gt; days in month",IF(AND(UPPER(G1027)&lt;&gt;"Y",UPPER(G1027)&lt;&gt;"N"),"EPS flag must be Y/N",IF(AND(UPPER(H1027)&lt;&gt;"Y",UPPER(H1027)&lt;&gt;"N"),"Full-wage flag must be Y/N",IF(K1027&gt;ROUND(C1027,0),"EPF wages &gt; Gross","OK")))))))</f>
        <v/>
      </c>
      <c r="R1027" s="11" t="str">
        <f aca="false">IF($A1027="","",TEXT($A1027,"0")&amp;"#~#"&amp;UPPER(TRIM(B1027))&amp;"#~#"&amp;ROUND(C1027,0)&amp;"#~#"&amp;K1027&amp;"#~#"&amp;L1027&amp;"#~#"&amp;M1027&amp;"#~#"&amp;N1027&amp;"#~#"&amp;O1027&amp;"#~#"&amp;P1027&amp;"#~#"&amp;N(E1027)&amp;"#~#"&amp;N(F1027))</f>
        <v/>
      </c>
    </row>
    <row r="1028" customFormat="false" ht="15" hidden="false" customHeight="false" outlineLevel="0" collapsed="false">
      <c r="A1028" s="17"/>
      <c r="C1028" s="18"/>
      <c r="D1028" s="18"/>
      <c r="J1028" s="19" t="str">
        <f aca="false">IF($A1028="","",ROUND(MIN(D1028,OldCeil)*DaysOld/DIM+MIN(D1028,NewCeil)*DaysNew/DIM,0))</f>
        <v/>
      </c>
      <c r="K1028" s="19" t="str">
        <f aca="false">IF($A1028="","",IF(UPPER(H1028)="Y",ROUND(D1028,0),J1028))</f>
        <v/>
      </c>
      <c r="L1028" s="19" t="str">
        <f aca="false">IF($A1028="","",IF(UPPER(G1028)="N",0,J1028))</f>
        <v/>
      </c>
      <c r="M1028" s="19" t="str">
        <f aca="false">IF($A1028="","",J1028)</f>
        <v/>
      </c>
      <c r="N1028" s="19" t="str">
        <f aca="false">IF($A1028="","",ROUND(K1028*EERate,0))</f>
        <v/>
      </c>
      <c r="O1028" s="19" t="str">
        <f aca="false">IF($A1028="","",ROUND(L1028*EPSRate,0))</f>
        <v/>
      </c>
      <c r="P1028" s="19" t="str">
        <f aca="false">IF($A1028="","",N1028-O1028)</f>
        <v/>
      </c>
      <c r="Q1028" s="11" t="str">
        <f aca="false">IF($A1028="","",IF(LEN(TEXT($A1028,"0"))&lt;&gt;12,"UAN not 12 digits",IF(TRIM(B1028)="","Name missing",IF(N(E1028)&gt;DIM,"NCP &gt; days in month",IF(AND(UPPER(G1028)&lt;&gt;"Y",UPPER(G1028)&lt;&gt;"N"),"EPS flag must be Y/N",IF(AND(UPPER(H1028)&lt;&gt;"Y",UPPER(H1028)&lt;&gt;"N"),"Full-wage flag must be Y/N",IF(K1028&gt;ROUND(C1028,0),"EPF wages &gt; Gross","OK")))))))</f>
        <v/>
      </c>
      <c r="R1028" s="11" t="str">
        <f aca="false">IF($A1028="","",TEXT($A1028,"0")&amp;"#~#"&amp;UPPER(TRIM(B1028))&amp;"#~#"&amp;ROUND(C1028,0)&amp;"#~#"&amp;K1028&amp;"#~#"&amp;L1028&amp;"#~#"&amp;M1028&amp;"#~#"&amp;N1028&amp;"#~#"&amp;O1028&amp;"#~#"&amp;P1028&amp;"#~#"&amp;N(E1028)&amp;"#~#"&amp;N(F1028))</f>
        <v/>
      </c>
    </row>
    <row r="1029" customFormat="false" ht="15" hidden="false" customHeight="false" outlineLevel="0" collapsed="false">
      <c r="A1029" s="17"/>
      <c r="C1029" s="18"/>
      <c r="D1029" s="18"/>
      <c r="J1029" s="19" t="str">
        <f aca="false">IF($A1029="","",ROUND(MIN(D1029,OldCeil)*DaysOld/DIM+MIN(D1029,NewCeil)*DaysNew/DIM,0))</f>
        <v/>
      </c>
      <c r="K1029" s="19" t="str">
        <f aca="false">IF($A1029="","",IF(UPPER(H1029)="Y",ROUND(D1029,0),J1029))</f>
        <v/>
      </c>
      <c r="L1029" s="19" t="str">
        <f aca="false">IF($A1029="","",IF(UPPER(G1029)="N",0,J1029))</f>
        <v/>
      </c>
      <c r="M1029" s="19" t="str">
        <f aca="false">IF($A1029="","",J1029)</f>
        <v/>
      </c>
      <c r="N1029" s="19" t="str">
        <f aca="false">IF($A1029="","",ROUND(K1029*EERate,0))</f>
        <v/>
      </c>
      <c r="O1029" s="19" t="str">
        <f aca="false">IF($A1029="","",ROUND(L1029*EPSRate,0))</f>
        <v/>
      </c>
      <c r="P1029" s="19" t="str">
        <f aca="false">IF($A1029="","",N1029-O1029)</f>
        <v/>
      </c>
      <c r="Q1029" s="11" t="str">
        <f aca="false">IF($A1029="","",IF(LEN(TEXT($A1029,"0"))&lt;&gt;12,"UAN not 12 digits",IF(TRIM(B1029)="","Name missing",IF(N(E1029)&gt;DIM,"NCP &gt; days in month",IF(AND(UPPER(G1029)&lt;&gt;"Y",UPPER(G1029)&lt;&gt;"N"),"EPS flag must be Y/N",IF(AND(UPPER(H1029)&lt;&gt;"Y",UPPER(H1029)&lt;&gt;"N"),"Full-wage flag must be Y/N",IF(K1029&gt;ROUND(C1029,0),"EPF wages &gt; Gross","OK")))))))</f>
        <v/>
      </c>
      <c r="R1029" s="11" t="str">
        <f aca="false">IF($A1029="","",TEXT($A1029,"0")&amp;"#~#"&amp;UPPER(TRIM(B1029))&amp;"#~#"&amp;ROUND(C1029,0)&amp;"#~#"&amp;K1029&amp;"#~#"&amp;L1029&amp;"#~#"&amp;M1029&amp;"#~#"&amp;N1029&amp;"#~#"&amp;O1029&amp;"#~#"&amp;P1029&amp;"#~#"&amp;N(E1029)&amp;"#~#"&amp;N(F1029))</f>
        <v/>
      </c>
    </row>
    <row r="1030" customFormat="false" ht="15" hidden="false" customHeight="false" outlineLevel="0" collapsed="false">
      <c r="A1030" s="17"/>
      <c r="C1030" s="18"/>
      <c r="D1030" s="18"/>
      <c r="J1030" s="19" t="str">
        <f aca="false">IF($A1030="","",ROUND(MIN(D1030,OldCeil)*DaysOld/DIM+MIN(D1030,NewCeil)*DaysNew/DIM,0))</f>
        <v/>
      </c>
      <c r="K1030" s="19" t="str">
        <f aca="false">IF($A1030="","",IF(UPPER(H1030)="Y",ROUND(D1030,0),J1030))</f>
        <v/>
      </c>
      <c r="L1030" s="19" t="str">
        <f aca="false">IF($A1030="","",IF(UPPER(G1030)="N",0,J1030))</f>
        <v/>
      </c>
      <c r="M1030" s="19" t="str">
        <f aca="false">IF($A1030="","",J1030)</f>
        <v/>
      </c>
      <c r="N1030" s="19" t="str">
        <f aca="false">IF($A1030="","",ROUND(K1030*EERate,0))</f>
        <v/>
      </c>
      <c r="O1030" s="19" t="str">
        <f aca="false">IF($A1030="","",ROUND(L1030*EPSRate,0))</f>
        <v/>
      </c>
      <c r="P1030" s="19" t="str">
        <f aca="false">IF($A1030="","",N1030-O1030)</f>
        <v/>
      </c>
      <c r="Q1030" s="11" t="str">
        <f aca="false">IF($A1030="","",IF(LEN(TEXT($A1030,"0"))&lt;&gt;12,"UAN not 12 digits",IF(TRIM(B1030)="","Name missing",IF(N(E1030)&gt;DIM,"NCP &gt; days in month",IF(AND(UPPER(G1030)&lt;&gt;"Y",UPPER(G1030)&lt;&gt;"N"),"EPS flag must be Y/N",IF(AND(UPPER(H1030)&lt;&gt;"Y",UPPER(H1030)&lt;&gt;"N"),"Full-wage flag must be Y/N",IF(K1030&gt;ROUND(C1030,0),"EPF wages &gt; Gross","OK")))))))</f>
        <v/>
      </c>
      <c r="R1030" s="11" t="str">
        <f aca="false">IF($A1030="","",TEXT($A1030,"0")&amp;"#~#"&amp;UPPER(TRIM(B1030))&amp;"#~#"&amp;ROUND(C1030,0)&amp;"#~#"&amp;K1030&amp;"#~#"&amp;L1030&amp;"#~#"&amp;M1030&amp;"#~#"&amp;N1030&amp;"#~#"&amp;O1030&amp;"#~#"&amp;P1030&amp;"#~#"&amp;N(E1030)&amp;"#~#"&amp;N(F1030))</f>
        <v/>
      </c>
    </row>
    <row r="1031" customFormat="false" ht="15" hidden="false" customHeight="false" outlineLevel="0" collapsed="false">
      <c r="A1031" s="17"/>
      <c r="C1031" s="18"/>
      <c r="D1031" s="18"/>
      <c r="J1031" s="19" t="str">
        <f aca="false">IF($A1031="","",ROUND(MIN(D1031,OldCeil)*DaysOld/DIM+MIN(D1031,NewCeil)*DaysNew/DIM,0))</f>
        <v/>
      </c>
      <c r="K1031" s="19" t="str">
        <f aca="false">IF($A1031="","",IF(UPPER(H1031)="Y",ROUND(D1031,0),J1031))</f>
        <v/>
      </c>
      <c r="L1031" s="19" t="str">
        <f aca="false">IF($A1031="","",IF(UPPER(G1031)="N",0,J1031))</f>
        <v/>
      </c>
      <c r="M1031" s="19" t="str">
        <f aca="false">IF($A1031="","",J1031)</f>
        <v/>
      </c>
      <c r="N1031" s="19" t="str">
        <f aca="false">IF($A1031="","",ROUND(K1031*EERate,0))</f>
        <v/>
      </c>
      <c r="O1031" s="19" t="str">
        <f aca="false">IF($A1031="","",ROUND(L1031*EPSRate,0))</f>
        <v/>
      </c>
      <c r="P1031" s="19" t="str">
        <f aca="false">IF($A1031="","",N1031-O1031)</f>
        <v/>
      </c>
      <c r="Q1031" s="11" t="str">
        <f aca="false">IF($A1031="","",IF(LEN(TEXT($A1031,"0"))&lt;&gt;12,"UAN not 12 digits",IF(TRIM(B1031)="","Name missing",IF(N(E1031)&gt;DIM,"NCP &gt; days in month",IF(AND(UPPER(G1031)&lt;&gt;"Y",UPPER(G1031)&lt;&gt;"N"),"EPS flag must be Y/N",IF(AND(UPPER(H1031)&lt;&gt;"Y",UPPER(H1031)&lt;&gt;"N"),"Full-wage flag must be Y/N",IF(K1031&gt;ROUND(C1031,0),"EPF wages &gt; Gross","OK")))))))</f>
        <v/>
      </c>
      <c r="R1031" s="11" t="str">
        <f aca="false">IF($A1031="","",TEXT($A1031,"0")&amp;"#~#"&amp;UPPER(TRIM(B1031))&amp;"#~#"&amp;ROUND(C1031,0)&amp;"#~#"&amp;K1031&amp;"#~#"&amp;L1031&amp;"#~#"&amp;M1031&amp;"#~#"&amp;N1031&amp;"#~#"&amp;O1031&amp;"#~#"&amp;P1031&amp;"#~#"&amp;N(E1031)&amp;"#~#"&amp;N(F1031))</f>
        <v/>
      </c>
    </row>
    <row r="1032" customFormat="false" ht="15" hidden="false" customHeight="false" outlineLevel="0" collapsed="false">
      <c r="A1032" s="17"/>
      <c r="C1032" s="18"/>
      <c r="D1032" s="18"/>
      <c r="J1032" s="19" t="str">
        <f aca="false">IF($A1032="","",ROUND(MIN(D1032,OldCeil)*DaysOld/DIM+MIN(D1032,NewCeil)*DaysNew/DIM,0))</f>
        <v/>
      </c>
      <c r="K1032" s="19" t="str">
        <f aca="false">IF($A1032="","",IF(UPPER(H1032)="Y",ROUND(D1032,0),J1032))</f>
        <v/>
      </c>
      <c r="L1032" s="19" t="str">
        <f aca="false">IF($A1032="","",IF(UPPER(G1032)="N",0,J1032))</f>
        <v/>
      </c>
      <c r="M1032" s="19" t="str">
        <f aca="false">IF($A1032="","",J1032)</f>
        <v/>
      </c>
      <c r="N1032" s="19" t="str">
        <f aca="false">IF($A1032="","",ROUND(K1032*EERate,0))</f>
        <v/>
      </c>
      <c r="O1032" s="19" t="str">
        <f aca="false">IF($A1032="","",ROUND(L1032*EPSRate,0))</f>
        <v/>
      </c>
      <c r="P1032" s="19" t="str">
        <f aca="false">IF($A1032="","",N1032-O1032)</f>
        <v/>
      </c>
      <c r="Q1032" s="11" t="str">
        <f aca="false">IF($A1032="","",IF(LEN(TEXT($A1032,"0"))&lt;&gt;12,"UAN not 12 digits",IF(TRIM(B1032)="","Name missing",IF(N(E1032)&gt;DIM,"NCP &gt; days in month",IF(AND(UPPER(G1032)&lt;&gt;"Y",UPPER(G1032)&lt;&gt;"N"),"EPS flag must be Y/N",IF(AND(UPPER(H1032)&lt;&gt;"Y",UPPER(H1032)&lt;&gt;"N"),"Full-wage flag must be Y/N",IF(K1032&gt;ROUND(C1032,0),"EPF wages &gt; Gross","OK")))))))</f>
        <v/>
      </c>
      <c r="R1032" s="11" t="str">
        <f aca="false">IF($A1032="","",TEXT($A1032,"0")&amp;"#~#"&amp;UPPER(TRIM(B1032))&amp;"#~#"&amp;ROUND(C1032,0)&amp;"#~#"&amp;K1032&amp;"#~#"&amp;L1032&amp;"#~#"&amp;M1032&amp;"#~#"&amp;N1032&amp;"#~#"&amp;O1032&amp;"#~#"&amp;P1032&amp;"#~#"&amp;N(E1032)&amp;"#~#"&amp;N(F1032))</f>
        <v/>
      </c>
    </row>
    <row r="1033" customFormat="false" ht="15" hidden="false" customHeight="false" outlineLevel="0" collapsed="false">
      <c r="A1033" s="17"/>
      <c r="C1033" s="18"/>
      <c r="D1033" s="18"/>
      <c r="J1033" s="19" t="str">
        <f aca="false">IF($A1033="","",ROUND(MIN(D1033,OldCeil)*DaysOld/DIM+MIN(D1033,NewCeil)*DaysNew/DIM,0))</f>
        <v/>
      </c>
      <c r="K1033" s="19" t="str">
        <f aca="false">IF($A1033="","",IF(UPPER(H1033)="Y",ROUND(D1033,0),J1033))</f>
        <v/>
      </c>
      <c r="L1033" s="19" t="str">
        <f aca="false">IF($A1033="","",IF(UPPER(G1033)="N",0,J1033))</f>
        <v/>
      </c>
      <c r="M1033" s="19" t="str">
        <f aca="false">IF($A1033="","",J1033)</f>
        <v/>
      </c>
      <c r="N1033" s="19" t="str">
        <f aca="false">IF($A1033="","",ROUND(K1033*EERate,0))</f>
        <v/>
      </c>
      <c r="O1033" s="19" t="str">
        <f aca="false">IF($A1033="","",ROUND(L1033*EPSRate,0))</f>
        <v/>
      </c>
      <c r="P1033" s="19" t="str">
        <f aca="false">IF($A1033="","",N1033-O1033)</f>
        <v/>
      </c>
      <c r="Q1033" s="11" t="str">
        <f aca="false">IF($A1033="","",IF(LEN(TEXT($A1033,"0"))&lt;&gt;12,"UAN not 12 digits",IF(TRIM(B1033)="","Name missing",IF(N(E1033)&gt;DIM,"NCP &gt; days in month",IF(AND(UPPER(G1033)&lt;&gt;"Y",UPPER(G1033)&lt;&gt;"N"),"EPS flag must be Y/N",IF(AND(UPPER(H1033)&lt;&gt;"Y",UPPER(H1033)&lt;&gt;"N"),"Full-wage flag must be Y/N",IF(K1033&gt;ROUND(C1033,0),"EPF wages &gt; Gross","OK")))))))</f>
        <v/>
      </c>
      <c r="R1033" s="11" t="str">
        <f aca="false">IF($A1033="","",TEXT($A1033,"0")&amp;"#~#"&amp;UPPER(TRIM(B1033))&amp;"#~#"&amp;ROUND(C1033,0)&amp;"#~#"&amp;K1033&amp;"#~#"&amp;L1033&amp;"#~#"&amp;M1033&amp;"#~#"&amp;N1033&amp;"#~#"&amp;O1033&amp;"#~#"&amp;P1033&amp;"#~#"&amp;N(E1033)&amp;"#~#"&amp;N(F1033))</f>
        <v/>
      </c>
    </row>
    <row r="1034" customFormat="false" ht="15" hidden="false" customHeight="false" outlineLevel="0" collapsed="false">
      <c r="A1034" s="17"/>
      <c r="C1034" s="18"/>
      <c r="D1034" s="18"/>
      <c r="J1034" s="19" t="str">
        <f aca="false">IF($A1034="","",ROUND(MIN(D1034,OldCeil)*DaysOld/DIM+MIN(D1034,NewCeil)*DaysNew/DIM,0))</f>
        <v/>
      </c>
      <c r="K1034" s="19" t="str">
        <f aca="false">IF($A1034="","",IF(UPPER(H1034)="Y",ROUND(D1034,0),J1034))</f>
        <v/>
      </c>
      <c r="L1034" s="19" t="str">
        <f aca="false">IF($A1034="","",IF(UPPER(G1034)="N",0,J1034))</f>
        <v/>
      </c>
      <c r="M1034" s="19" t="str">
        <f aca="false">IF($A1034="","",J1034)</f>
        <v/>
      </c>
      <c r="N1034" s="19" t="str">
        <f aca="false">IF($A1034="","",ROUND(K1034*EERate,0))</f>
        <v/>
      </c>
      <c r="O1034" s="19" t="str">
        <f aca="false">IF($A1034="","",ROUND(L1034*EPSRate,0))</f>
        <v/>
      </c>
      <c r="P1034" s="19" t="str">
        <f aca="false">IF($A1034="","",N1034-O1034)</f>
        <v/>
      </c>
      <c r="Q1034" s="11" t="str">
        <f aca="false">IF($A1034="","",IF(LEN(TEXT($A1034,"0"))&lt;&gt;12,"UAN not 12 digits",IF(TRIM(B1034)="","Name missing",IF(N(E1034)&gt;DIM,"NCP &gt; days in month",IF(AND(UPPER(G1034)&lt;&gt;"Y",UPPER(G1034)&lt;&gt;"N"),"EPS flag must be Y/N",IF(AND(UPPER(H1034)&lt;&gt;"Y",UPPER(H1034)&lt;&gt;"N"),"Full-wage flag must be Y/N",IF(K1034&gt;ROUND(C1034,0),"EPF wages &gt; Gross","OK")))))))</f>
        <v/>
      </c>
      <c r="R1034" s="11" t="str">
        <f aca="false">IF($A1034="","",TEXT($A1034,"0")&amp;"#~#"&amp;UPPER(TRIM(B1034))&amp;"#~#"&amp;ROUND(C1034,0)&amp;"#~#"&amp;K1034&amp;"#~#"&amp;L1034&amp;"#~#"&amp;M1034&amp;"#~#"&amp;N1034&amp;"#~#"&amp;O1034&amp;"#~#"&amp;P1034&amp;"#~#"&amp;N(E1034)&amp;"#~#"&amp;N(F1034))</f>
        <v/>
      </c>
    </row>
    <row r="1035" customFormat="false" ht="15" hidden="false" customHeight="false" outlineLevel="0" collapsed="false">
      <c r="A1035" s="17"/>
      <c r="C1035" s="18"/>
      <c r="D1035" s="18"/>
      <c r="J1035" s="19" t="str">
        <f aca="false">IF($A1035="","",ROUND(MIN(D1035,OldCeil)*DaysOld/DIM+MIN(D1035,NewCeil)*DaysNew/DIM,0))</f>
        <v/>
      </c>
      <c r="K1035" s="19" t="str">
        <f aca="false">IF($A1035="","",IF(UPPER(H1035)="Y",ROUND(D1035,0),J1035))</f>
        <v/>
      </c>
      <c r="L1035" s="19" t="str">
        <f aca="false">IF($A1035="","",IF(UPPER(G1035)="N",0,J1035))</f>
        <v/>
      </c>
      <c r="M1035" s="19" t="str">
        <f aca="false">IF($A1035="","",J1035)</f>
        <v/>
      </c>
      <c r="N1035" s="19" t="str">
        <f aca="false">IF($A1035="","",ROUND(K1035*EERate,0))</f>
        <v/>
      </c>
      <c r="O1035" s="19" t="str">
        <f aca="false">IF($A1035="","",ROUND(L1035*EPSRate,0))</f>
        <v/>
      </c>
      <c r="P1035" s="19" t="str">
        <f aca="false">IF($A1035="","",N1035-O1035)</f>
        <v/>
      </c>
      <c r="Q1035" s="11" t="str">
        <f aca="false">IF($A1035="","",IF(LEN(TEXT($A1035,"0"))&lt;&gt;12,"UAN not 12 digits",IF(TRIM(B1035)="","Name missing",IF(N(E1035)&gt;DIM,"NCP &gt; days in month",IF(AND(UPPER(G1035)&lt;&gt;"Y",UPPER(G1035)&lt;&gt;"N"),"EPS flag must be Y/N",IF(AND(UPPER(H1035)&lt;&gt;"Y",UPPER(H1035)&lt;&gt;"N"),"Full-wage flag must be Y/N",IF(K1035&gt;ROUND(C1035,0),"EPF wages &gt; Gross","OK")))))))</f>
        <v/>
      </c>
      <c r="R1035" s="11" t="str">
        <f aca="false">IF($A1035="","",TEXT($A1035,"0")&amp;"#~#"&amp;UPPER(TRIM(B1035))&amp;"#~#"&amp;ROUND(C1035,0)&amp;"#~#"&amp;K1035&amp;"#~#"&amp;L1035&amp;"#~#"&amp;M1035&amp;"#~#"&amp;N1035&amp;"#~#"&amp;O1035&amp;"#~#"&amp;P1035&amp;"#~#"&amp;N(E1035)&amp;"#~#"&amp;N(F1035))</f>
        <v/>
      </c>
    </row>
    <row r="1036" customFormat="false" ht="15" hidden="false" customHeight="false" outlineLevel="0" collapsed="false">
      <c r="A1036" s="17"/>
      <c r="C1036" s="18"/>
      <c r="D1036" s="18"/>
      <c r="J1036" s="19" t="str">
        <f aca="false">IF($A1036="","",ROUND(MIN(D1036,OldCeil)*DaysOld/DIM+MIN(D1036,NewCeil)*DaysNew/DIM,0))</f>
        <v/>
      </c>
      <c r="K1036" s="19" t="str">
        <f aca="false">IF($A1036="","",IF(UPPER(H1036)="Y",ROUND(D1036,0),J1036))</f>
        <v/>
      </c>
      <c r="L1036" s="19" t="str">
        <f aca="false">IF($A1036="","",IF(UPPER(G1036)="N",0,J1036))</f>
        <v/>
      </c>
      <c r="M1036" s="19" t="str">
        <f aca="false">IF($A1036="","",J1036)</f>
        <v/>
      </c>
      <c r="N1036" s="19" t="str">
        <f aca="false">IF($A1036="","",ROUND(K1036*EERate,0))</f>
        <v/>
      </c>
      <c r="O1036" s="19" t="str">
        <f aca="false">IF($A1036="","",ROUND(L1036*EPSRate,0))</f>
        <v/>
      </c>
      <c r="P1036" s="19" t="str">
        <f aca="false">IF($A1036="","",N1036-O1036)</f>
        <v/>
      </c>
      <c r="Q1036" s="11" t="str">
        <f aca="false">IF($A1036="","",IF(LEN(TEXT($A1036,"0"))&lt;&gt;12,"UAN not 12 digits",IF(TRIM(B1036)="","Name missing",IF(N(E1036)&gt;DIM,"NCP &gt; days in month",IF(AND(UPPER(G1036)&lt;&gt;"Y",UPPER(G1036)&lt;&gt;"N"),"EPS flag must be Y/N",IF(AND(UPPER(H1036)&lt;&gt;"Y",UPPER(H1036)&lt;&gt;"N"),"Full-wage flag must be Y/N",IF(K1036&gt;ROUND(C1036,0),"EPF wages &gt; Gross","OK")))))))</f>
        <v/>
      </c>
      <c r="R1036" s="11" t="str">
        <f aca="false">IF($A1036="","",TEXT($A1036,"0")&amp;"#~#"&amp;UPPER(TRIM(B1036))&amp;"#~#"&amp;ROUND(C1036,0)&amp;"#~#"&amp;K1036&amp;"#~#"&amp;L1036&amp;"#~#"&amp;M1036&amp;"#~#"&amp;N1036&amp;"#~#"&amp;O1036&amp;"#~#"&amp;P1036&amp;"#~#"&amp;N(E1036)&amp;"#~#"&amp;N(F1036))</f>
        <v/>
      </c>
    </row>
    <row r="1037" customFormat="false" ht="15" hidden="false" customHeight="false" outlineLevel="0" collapsed="false">
      <c r="A1037" s="17"/>
      <c r="C1037" s="18"/>
      <c r="D1037" s="18"/>
      <c r="J1037" s="19" t="str">
        <f aca="false">IF($A1037="","",ROUND(MIN(D1037,OldCeil)*DaysOld/DIM+MIN(D1037,NewCeil)*DaysNew/DIM,0))</f>
        <v/>
      </c>
      <c r="K1037" s="19" t="str">
        <f aca="false">IF($A1037="","",IF(UPPER(H1037)="Y",ROUND(D1037,0),J1037))</f>
        <v/>
      </c>
      <c r="L1037" s="19" t="str">
        <f aca="false">IF($A1037="","",IF(UPPER(G1037)="N",0,J1037))</f>
        <v/>
      </c>
      <c r="M1037" s="19" t="str">
        <f aca="false">IF($A1037="","",J1037)</f>
        <v/>
      </c>
      <c r="N1037" s="19" t="str">
        <f aca="false">IF($A1037="","",ROUND(K1037*EERate,0))</f>
        <v/>
      </c>
      <c r="O1037" s="19" t="str">
        <f aca="false">IF($A1037="","",ROUND(L1037*EPSRate,0))</f>
        <v/>
      </c>
      <c r="P1037" s="19" t="str">
        <f aca="false">IF($A1037="","",N1037-O1037)</f>
        <v/>
      </c>
      <c r="Q1037" s="11" t="str">
        <f aca="false">IF($A1037="","",IF(LEN(TEXT($A1037,"0"))&lt;&gt;12,"UAN not 12 digits",IF(TRIM(B1037)="","Name missing",IF(N(E1037)&gt;DIM,"NCP &gt; days in month",IF(AND(UPPER(G1037)&lt;&gt;"Y",UPPER(G1037)&lt;&gt;"N"),"EPS flag must be Y/N",IF(AND(UPPER(H1037)&lt;&gt;"Y",UPPER(H1037)&lt;&gt;"N"),"Full-wage flag must be Y/N",IF(K1037&gt;ROUND(C1037,0),"EPF wages &gt; Gross","OK")))))))</f>
        <v/>
      </c>
      <c r="R1037" s="11" t="str">
        <f aca="false">IF($A1037="","",TEXT($A1037,"0")&amp;"#~#"&amp;UPPER(TRIM(B1037))&amp;"#~#"&amp;ROUND(C1037,0)&amp;"#~#"&amp;K1037&amp;"#~#"&amp;L1037&amp;"#~#"&amp;M1037&amp;"#~#"&amp;N1037&amp;"#~#"&amp;O1037&amp;"#~#"&amp;P1037&amp;"#~#"&amp;N(E1037)&amp;"#~#"&amp;N(F1037))</f>
        <v/>
      </c>
    </row>
    <row r="1038" customFormat="false" ht="15" hidden="false" customHeight="false" outlineLevel="0" collapsed="false">
      <c r="A1038" s="17"/>
      <c r="C1038" s="18"/>
      <c r="D1038" s="18"/>
      <c r="J1038" s="19" t="str">
        <f aca="false">IF($A1038="","",ROUND(MIN(D1038,OldCeil)*DaysOld/DIM+MIN(D1038,NewCeil)*DaysNew/DIM,0))</f>
        <v/>
      </c>
      <c r="K1038" s="19" t="str">
        <f aca="false">IF($A1038="","",IF(UPPER(H1038)="Y",ROUND(D1038,0),J1038))</f>
        <v/>
      </c>
      <c r="L1038" s="19" t="str">
        <f aca="false">IF($A1038="","",IF(UPPER(G1038)="N",0,J1038))</f>
        <v/>
      </c>
      <c r="M1038" s="19" t="str">
        <f aca="false">IF($A1038="","",J1038)</f>
        <v/>
      </c>
      <c r="N1038" s="19" t="str">
        <f aca="false">IF($A1038="","",ROUND(K1038*EERate,0))</f>
        <v/>
      </c>
      <c r="O1038" s="19" t="str">
        <f aca="false">IF($A1038="","",ROUND(L1038*EPSRate,0))</f>
        <v/>
      </c>
      <c r="P1038" s="19" t="str">
        <f aca="false">IF($A1038="","",N1038-O1038)</f>
        <v/>
      </c>
      <c r="Q1038" s="11" t="str">
        <f aca="false">IF($A1038="","",IF(LEN(TEXT($A1038,"0"))&lt;&gt;12,"UAN not 12 digits",IF(TRIM(B1038)="","Name missing",IF(N(E1038)&gt;DIM,"NCP &gt; days in month",IF(AND(UPPER(G1038)&lt;&gt;"Y",UPPER(G1038)&lt;&gt;"N"),"EPS flag must be Y/N",IF(AND(UPPER(H1038)&lt;&gt;"Y",UPPER(H1038)&lt;&gt;"N"),"Full-wage flag must be Y/N",IF(K1038&gt;ROUND(C1038,0),"EPF wages &gt; Gross","OK")))))))</f>
        <v/>
      </c>
      <c r="R1038" s="11" t="str">
        <f aca="false">IF($A1038="","",TEXT($A1038,"0")&amp;"#~#"&amp;UPPER(TRIM(B1038))&amp;"#~#"&amp;ROUND(C1038,0)&amp;"#~#"&amp;K1038&amp;"#~#"&amp;L1038&amp;"#~#"&amp;M1038&amp;"#~#"&amp;N1038&amp;"#~#"&amp;O1038&amp;"#~#"&amp;P1038&amp;"#~#"&amp;N(E1038)&amp;"#~#"&amp;N(F1038))</f>
        <v/>
      </c>
    </row>
    <row r="1039" customFormat="false" ht="15" hidden="false" customHeight="false" outlineLevel="0" collapsed="false">
      <c r="A1039" s="17"/>
      <c r="C1039" s="18"/>
      <c r="D1039" s="18"/>
      <c r="J1039" s="19" t="str">
        <f aca="false">IF($A1039="","",ROUND(MIN(D1039,OldCeil)*DaysOld/DIM+MIN(D1039,NewCeil)*DaysNew/DIM,0))</f>
        <v/>
      </c>
      <c r="K1039" s="19" t="str">
        <f aca="false">IF($A1039="","",IF(UPPER(H1039)="Y",ROUND(D1039,0),J1039))</f>
        <v/>
      </c>
      <c r="L1039" s="19" t="str">
        <f aca="false">IF($A1039="","",IF(UPPER(G1039)="N",0,J1039))</f>
        <v/>
      </c>
      <c r="M1039" s="19" t="str">
        <f aca="false">IF($A1039="","",J1039)</f>
        <v/>
      </c>
      <c r="N1039" s="19" t="str">
        <f aca="false">IF($A1039="","",ROUND(K1039*EERate,0))</f>
        <v/>
      </c>
      <c r="O1039" s="19" t="str">
        <f aca="false">IF($A1039="","",ROUND(L1039*EPSRate,0))</f>
        <v/>
      </c>
      <c r="P1039" s="19" t="str">
        <f aca="false">IF($A1039="","",N1039-O1039)</f>
        <v/>
      </c>
      <c r="Q1039" s="11" t="str">
        <f aca="false">IF($A1039="","",IF(LEN(TEXT($A1039,"0"))&lt;&gt;12,"UAN not 12 digits",IF(TRIM(B1039)="","Name missing",IF(N(E1039)&gt;DIM,"NCP &gt; days in month",IF(AND(UPPER(G1039)&lt;&gt;"Y",UPPER(G1039)&lt;&gt;"N"),"EPS flag must be Y/N",IF(AND(UPPER(H1039)&lt;&gt;"Y",UPPER(H1039)&lt;&gt;"N"),"Full-wage flag must be Y/N",IF(K1039&gt;ROUND(C1039,0),"EPF wages &gt; Gross","OK")))))))</f>
        <v/>
      </c>
      <c r="R1039" s="11" t="str">
        <f aca="false">IF($A1039="","",TEXT($A1039,"0")&amp;"#~#"&amp;UPPER(TRIM(B1039))&amp;"#~#"&amp;ROUND(C1039,0)&amp;"#~#"&amp;K1039&amp;"#~#"&amp;L1039&amp;"#~#"&amp;M1039&amp;"#~#"&amp;N1039&amp;"#~#"&amp;O1039&amp;"#~#"&amp;P1039&amp;"#~#"&amp;N(E1039)&amp;"#~#"&amp;N(F1039))</f>
        <v/>
      </c>
    </row>
    <row r="1040" customFormat="false" ht="15" hidden="false" customHeight="false" outlineLevel="0" collapsed="false">
      <c r="A1040" s="17"/>
      <c r="C1040" s="18"/>
      <c r="D1040" s="18"/>
      <c r="J1040" s="19" t="str">
        <f aca="false">IF($A1040="","",ROUND(MIN(D1040,OldCeil)*DaysOld/DIM+MIN(D1040,NewCeil)*DaysNew/DIM,0))</f>
        <v/>
      </c>
      <c r="K1040" s="19" t="str">
        <f aca="false">IF($A1040="","",IF(UPPER(H1040)="Y",ROUND(D1040,0),J1040))</f>
        <v/>
      </c>
      <c r="L1040" s="19" t="str">
        <f aca="false">IF($A1040="","",IF(UPPER(G1040)="N",0,J1040))</f>
        <v/>
      </c>
      <c r="M1040" s="19" t="str">
        <f aca="false">IF($A1040="","",J1040)</f>
        <v/>
      </c>
      <c r="N1040" s="19" t="str">
        <f aca="false">IF($A1040="","",ROUND(K1040*EERate,0))</f>
        <v/>
      </c>
      <c r="O1040" s="19" t="str">
        <f aca="false">IF($A1040="","",ROUND(L1040*EPSRate,0))</f>
        <v/>
      </c>
      <c r="P1040" s="19" t="str">
        <f aca="false">IF($A1040="","",N1040-O1040)</f>
        <v/>
      </c>
      <c r="Q1040" s="11" t="str">
        <f aca="false">IF($A1040="","",IF(LEN(TEXT($A1040,"0"))&lt;&gt;12,"UAN not 12 digits",IF(TRIM(B1040)="","Name missing",IF(N(E1040)&gt;DIM,"NCP &gt; days in month",IF(AND(UPPER(G1040)&lt;&gt;"Y",UPPER(G1040)&lt;&gt;"N"),"EPS flag must be Y/N",IF(AND(UPPER(H1040)&lt;&gt;"Y",UPPER(H1040)&lt;&gt;"N"),"Full-wage flag must be Y/N",IF(K1040&gt;ROUND(C1040,0),"EPF wages &gt; Gross","OK")))))))</f>
        <v/>
      </c>
      <c r="R1040" s="11" t="str">
        <f aca="false">IF($A1040="","",TEXT($A1040,"0")&amp;"#~#"&amp;UPPER(TRIM(B1040))&amp;"#~#"&amp;ROUND(C1040,0)&amp;"#~#"&amp;K1040&amp;"#~#"&amp;L1040&amp;"#~#"&amp;M1040&amp;"#~#"&amp;N1040&amp;"#~#"&amp;O1040&amp;"#~#"&amp;P1040&amp;"#~#"&amp;N(E1040)&amp;"#~#"&amp;N(F1040))</f>
        <v/>
      </c>
    </row>
    <row r="1041" customFormat="false" ht="15" hidden="false" customHeight="false" outlineLevel="0" collapsed="false">
      <c r="A1041" s="17"/>
      <c r="C1041" s="18"/>
      <c r="D1041" s="18"/>
      <c r="J1041" s="19" t="str">
        <f aca="false">IF($A1041="","",ROUND(MIN(D1041,OldCeil)*DaysOld/DIM+MIN(D1041,NewCeil)*DaysNew/DIM,0))</f>
        <v/>
      </c>
      <c r="K1041" s="19" t="str">
        <f aca="false">IF($A1041="","",IF(UPPER(H1041)="Y",ROUND(D1041,0),J1041))</f>
        <v/>
      </c>
      <c r="L1041" s="19" t="str">
        <f aca="false">IF($A1041="","",IF(UPPER(G1041)="N",0,J1041))</f>
        <v/>
      </c>
      <c r="M1041" s="19" t="str">
        <f aca="false">IF($A1041="","",J1041)</f>
        <v/>
      </c>
      <c r="N1041" s="19" t="str">
        <f aca="false">IF($A1041="","",ROUND(K1041*EERate,0))</f>
        <v/>
      </c>
      <c r="O1041" s="19" t="str">
        <f aca="false">IF($A1041="","",ROUND(L1041*EPSRate,0))</f>
        <v/>
      </c>
      <c r="P1041" s="19" t="str">
        <f aca="false">IF($A1041="","",N1041-O1041)</f>
        <v/>
      </c>
      <c r="Q1041" s="11" t="str">
        <f aca="false">IF($A1041="","",IF(LEN(TEXT($A1041,"0"))&lt;&gt;12,"UAN not 12 digits",IF(TRIM(B1041)="","Name missing",IF(N(E1041)&gt;DIM,"NCP &gt; days in month",IF(AND(UPPER(G1041)&lt;&gt;"Y",UPPER(G1041)&lt;&gt;"N"),"EPS flag must be Y/N",IF(AND(UPPER(H1041)&lt;&gt;"Y",UPPER(H1041)&lt;&gt;"N"),"Full-wage flag must be Y/N",IF(K1041&gt;ROUND(C1041,0),"EPF wages &gt; Gross","OK")))))))</f>
        <v/>
      </c>
      <c r="R1041" s="11" t="str">
        <f aca="false">IF($A1041="","",TEXT($A1041,"0")&amp;"#~#"&amp;UPPER(TRIM(B1041))&amp;"#~#"&amp;ROUND(C1041,0)&amp;"#~#"&amp;K1041&amp;"#~#"&amp;L1041&amp;"#~#"&amp;M1041&amp;"#~#"&amp;N1041&amp;"#~#"&amp;O1041&amp;"#~#"&amp;P1041&amp;"#~#"&amp;N(E1041)&amp;"#~#"&amp;N(F1041))</f>
        <v/>
      </c>
    </row>
    <row r="1042" customFormat="false" ht="15" hidden="false" customHeight="false" outlineLevel="0" collapsed="false">
      <c r="A1042" s="17"/>
      <c r="C1042" s="18"/>
      <c r="D1042" s="18"/>
      <c r="J1042" s="19" t="str">
        <f aca="false">IF($A1042="","",ROUND(MIN(D1042,OldCeil)*DaysOld/DIM+MIN(D1042,NewCeil)*DaysNew/DIM,0))</f>
        <v/>
      </c>
      <c r="K1042" s="19" t="str">
        <f aca="false">IF($A1042="","",IF(UPPER(H1042)="Y",ROUND(D1042,0),J1042))</f>
        <v/>
      </c>
      <c r="L1042" s="19" t="str">
        <f aca="false">IF($A1042="","",IF(UPPER(G1042)="N",0,J1042))</f>
        <v/>
      </c>
      <c r="M1042" s="19" t="str">
        <f aca="false">IF($A1042="","",J1042)</f>
        <v/>
      </c>
      <c r="N1042" s="19" t="str">
        <f aca="false">IF($A1042="","",ROUND(K1042*EERate,0))</f>
        <v/>
      </c>
      <c r="O1042" s="19" t="str">
        <f aca="false">IF($A1042="","",ROUND(L1042*EPSRate,0))</f>
        <v/>
      </c>
      <c r="P1042" s="19" t="str">
        <f aca="false">IF($A1042="","",N1042-O1042)</f>
        <v/>
      </c>
      <c r="Q1042" s="11" t="str">
        <f aca="false">IF($A1042="","",IF(LEN(TEXT($A1042,"0"))&lt;&gt;12,"UAN not 12 digits",IF(TRIM(B1042)="","Name missing",IF(N(E1042)&gt;DIM,"NCP &gt; days in month",IF(AND(UPPER(G1042)&lt;&gt;"Y",UPPER(G1042)&lt;&gt;"N"),"EPS flag must be Y/N",IF(AND(UPPER(H1042)&lt;&gt;"Y",UPPER(H1042)&lt;&gt;"N"),"Full-wage flag must be Y/N",IF(K1042&gt;ROUND(C1042,0),"EPF wages &gt; Gross","OK")))))))</f>
        <v/>
      </c>
      <c r="R1042" s="11" t="str">
        <f aca="false">IF($A1042="","",TEXT($A1042,"0")&amp;"#~#"&amp;UPPER(TRIM(B1042))&amp;"#~#"&amp;ROUND(C1042,0)&amp;"#~#"&amp;K1042&amp;"#~#"&amp;L1042&amp;"#~#"&amp;M1042&amp;"#~#"&amp;N1042&amp;"#~#"&amp;O1042&amp;"#~#"&amp;P1042&amp;"#~#"&amp;N(E1042)&amp;"#~#"&amp;N(F1042))</f>
        <v/>
      </c>
    </row>
    <row r="1043" customFormat="false" ht="15" hidden="false" customHeight="false" outlineLevel="0" collapsed="false">
      <c r="A1043" s="17"/>
      <c r="C1043" s="18"/>
      <c r="D1043" s="18"/>
      <c r="J1043" s="19" t="str">
        <f aca="false">IF($A1043="","",ROUND(MIN(D1043,OldCeil)*DaysOld/DIM+MIN(D1043,NewCeil)*DaysNew/DIM,0))</f>
        <v/>
      </c>
      <c r="K1043" s="19" t="str">
        <f aca="false">IF($A1043="","",IF(UPPER(H1043)="Y",ROUND(D1043,0),J1043))</f>
        <v/>
      </c>
      <c r="L1043" s="19" t="str">
        <f aca="false">IF($A1043="","",IF(UPPER(G1043)="N",0,J1043))</f>
        <v/>
      </c>
      <c r="M1043" s="19" t="str">
        <f aca="false">IF($A1043="","",J1043)</f>
        <v/>
      </c>
      <c r="N1043" s="19" t="str">
        <f aca="false">IF($A1043="","",ROUND(K1043*EERate,0))</f>
        <v/>
      </c>
      <c r="O1043" s="19" t="str">
        <f aca="false">IF($A1043="","",ROUND(L1043*EPSRate,0))</f>
        <v/>
      </c>
      <c r="P1043" s="19" t="str">
        <f aca="false">IF($A1043="","",N1043-O1043)</f>
        <v/>
      </c>
      <c r="Q1043" s="11" t="str">
        <f aca="false">IF($A1043="","",IF(LEN(TEXT($A1043,"0"))&lt;&gt;12,"UAN not 12 digits",IF(TRIM(B1043)="","Name missing",IF(N(E1043)&gt;DIM,"NCP &gt; days in month",IF(AND(UPPER(G1043)&lt;&gt;"Y",UPPER(G1043)&lt;&gt;"N"),"EPS flag must be Y/N",IF(AND(UPPER(H1043)&lt;&gt;"Y",UPPER(H1043)&lt;&gt;"N"),"Full-wage flag must be Y/N",IF(K1043&gt;ROUND(C1043,0),"EPF wages &gt; Gross","OK")))))))</f>
        <v/>
      </c>
      <c r="R1043" s="11" t="str">
        <f aca="false">IF($A1043="","",TEXT($A1043,"0")&amp;"#~#"&amp;UPPER(TRIM(B1043))&amp;"#~#"&amp;ROUND(C1043,0)&amp;"#~#"&amp;K1043&amp;"#~#"&amp;L1043&amp;"#~#"&amp;M1043&amp;"#~#"&amp;N1043&amp;"#~#"&amp;O1043&amp;"#~#"&amp;P1043&amp;"#~#"&amp;N(E1043)&amp;"#~#"&amp;N(F1043))</f>
        <v/>
      </c>
    </row>
    <row r="1044" customFormat="false" ht="15" hidden="false" customHeight="false" outlineLevel="0" collapsed="false">
      <c r="A1044" s="17"/>
      <c r="C1044" s="18"/>
      <c r="D1044" s="18"/>
      <c r="J1044" s="19" t="str">
        <f aca="false">IF($A1044="","",ROUND(MIN(D1044,OldCeil)*DaysOld/DIM+MIN(D1044,NewCeil)*DaysNew/DIM,0))</f>
        <v/>
      </c>
      <c r="K1044" s="19" t="str">
        <f aca="false">IF($A1044="","",IF(UPPER(H1044)="Y",ROUND(D1044,0),J1044))</f>
        <v/>
      </c>
      <c r="L1044" s="19" t="str">
        <f aca="false">IF($A1044="","",IF(UPPER(G1044)="N",0,J1044))</f>
        <v/>
      </c>
      <c r="M1044" s="19" t="str">
        <f aca="false">IF($A1044="","",J1044)</f>
        <v/>
      </c>
      <c r="N1044" s="19" t="str">
        <f aca="false">IF($A1044="","",ROUND(K1044*EERate,0))</f>
        <v/>
      </c>
      <c r="O1044" s="19" t="str">
        <f aca="false">IF($A1044="","",ROUND(L1044*EPSRate,0))</f>
        <v/>
      </c>
      <c r="P1044" s="19" t="str">
        <f aca="false">IF($A1044="","",N1044-O1044)</f>
        <v/>
      </c>
      <c r="Q1044" s="11" t="str">
        <f aca="false">IF($A1044="","",IF(LEN(TEXT($A1044,"0"))&lt;&gt;12,"UAN not 12 digits",IF(TRIM(B1044)="","Name missing",IF(N(E1044)&gt;DIM,"NCP &gt; days in month",IF(AND(UPPER(G1044)&lt;&gt;"Y",UPPER(G1044)&lt;&gt;"N"),"EPS flag must be Y/N",IF(AND(UPPER(H1044)&lt;&gt;"Y",UPPER(H1044)&lt;&gt;"N"),"Full-wage flag must be Y/N",IF(K1044&gt;ROUND(C1044,0),"EPF wages &gt; Gross","OK")))))))</f>
        <v/>
      </c>
      <c r="R1044" s="11" t="str">
        <f aca="false">IF($A1044="","",TEXT($A1044,"0")&amp;"#~#"&amp;UPPER(TRIM(B1044))&amp;"#~#"&amp;ROUND(C1044,0)&amp;"#~#"&amp;K1044&amp;"#~#"&amp;L1044&amp;"#~#"&amp;M1044&amp;"#~#"&amp;N1044&amp;"#~#"&amp;O1044&amp;"#~#"&amp;P1044&amp;"#~#"&amp;N(E1044)&amp;"#~#"&amp;N(F1044))</f>
        <v/>
      </c>
    </row>
    <row r="1045" customFormat="false" ht="15" hidden="false" customHeight="false" outlineLevel="0" collapsed="false">
      <c r="A1045" s="17"/>
      <c r="C1045" s="18"/>
      <c r="D1045" s="18"/>
      <c r="J1045" s="19" t="str">
        <f aca="false">IF($A1045="","",ROUND(MIN(D1045,OldCeil)*DaysOld/DIM+MIN(D1045,NewCeil)*DaysNew/DIM,0))</f>
        <v/>
      </c>
      <c r="K1045" s="19" t="str">
        <f aca="false">IF($A1045="","",IF(UPPER(H1045)="Y",ROUND(D1045,0),J1045))</f>
        <v/>
      </c>
      <c r="L1045" s="19" t="str">
        <f aca="false">IF($A1045="","",IF(UPPER(G1045)="N",0,J1045))</f>
        <v/>
      </c>
      <c r="M1045" s="19" t="str">
        <f aca="false">IF($A1045="","",J1045)</f>
        <v/>
      </c>
      <c r="N1045" s="19" t="str">
        <f aca="false">IF($A1045="","",ROUND(K1045*EERate,0))</f>
        <v/>
      </c>
      <c r="O1045" s="19" t="str">
        <f aca="false">IF($A1045="","",ROUND(L1045*EPSRate,0))</f>
        <v/>
      </c>
      <c r="P1045" s="19" t="str">
        <f aca="false">IF($A1045="","",N1045-O1045)</f>
        <v/>
      </c>
      <c r="Q1045" s="11" t="str">
        <f aca="false">IF($A1045="","",IF(LEN(TEXT($A1045,"0"))&lt;&gt;12,"UAN not 12 digits",IF(TRIM(B1045)="","Name missing",IF(N(E1045)&gt;DIM,"NCP &gt; days in month",IF(AND(UPPER(G1045)&lt;&gt;"Y",UPPER(G1045)&lt;&gt;"N"),"EPS flag must be Y/N",IF(AND(UPPER(H1045)&lt;&gt;"Y",UPPER(H1045)&lt;&gt;"N"),"Full-wage flag must be Y/N",IF(K1045&gt;ROUND(C1045,0),"EPF wages &gt; Gross","OK")))))))</f>
        <v/>
      </c>
      <c r="R1045" s="11" t="str">
        <f aca="false">IF($A1045="","",TEXT($A1045,"0")&amp;"#~#"&amp;UPPER(TRIM(B1045))&amp;"#~#"&amp;ROUND(C1045,0)&amp;"#~#"&amp;K1045&amp;"#~#"&amp;L1045&amp;"#~#"&amp;M1045&amp;"#~#"&amp;N1045&amp;"#~#"&amp;O1045&amp;"#~#"&amp;P1045&amp;"#~#"&amp;N(E1045)&amp;"#~#"&amp;N(F1045))</f>
        <v/>
      </c>
    </row>
    <row r="1046" customFormat="false" ht="15" hidden="false" customHeight="false" outlineLevel="0" collapsed="false">
      <c r="A1046" s="17"/>
      <c r="C1046" s="18"/>
      <c r="D1046" s="18"/>
      <c r="J1046" s="19" t="str">
        <f aca="false">IF($A1046="","",ROUND(MIN(D1046,OldCeil)*DaysOld/DIM+MIN(D1046,NewCeil)*DaysNew/DIM,0))</f>
        <v/>
      </c>
      <c r="K1046" s="19" t="str">
        <f aca="false">IF($A1046="","",IF(UPPER(H1046)="Y",ROUND(D1046,0),J1046))</f>
        <v/>
      </c>
      <c r="L1046" s="19" t="str">
        <f aca="false">IF($A1046="","",IF(UPPER(G1046)="N",0,J1046))</f>
        <v/>
      </c>
      <c r="M1046" s="19" t="str">
        <f aca="false">IF($A1046="","",J1046)</f>
        <v/>
      </c>
      <c r="N1046" s="19" t="str">
        <f aca="false">IF($A1046="","",ROUND(K1046*EERate,0))</f>
        <v/>
      </c>
      <c r="O1046" s="19" t="str">
        <f aca="false">IF($A1046="","",ROUND(L1046*EPSRate,0))</f>
        <v/>
      </c>
      <c r="P1046" s="19" t="str">
        <f aca="false">IF($A1046="","",N1046-O1046)</f>
        <v/>
      </c>
      <c r="Q1046" s="11" t="str">
        <f aca="false">IF($A1046="","",IF(LEN(TEXT($A1046,"0"))&lt;&gt;12,"UAN not 12 digits",IF(TRIM(B1046)="","Name missing",IF(N(E1046)&gt;DIM,"NCP &gt; days in month",IF(AND(UPPER(G1046)&lt;&gt;"Y",UPPER(G1046)&lt;&gt;"N"),"EPS flag must be Y/N",IF(AND(UPPER(H1046)&lt;&gt;"Y",UPPER(H1046)&lt;&gt;"N"),"Full-wage flag must be Y/N",IF(K1046&gt;ROUND(C1046,0),"EPF wages &gt; Gross","OK")))))))</f>
        <v/>
      </c>
      <c r="R1046" s="11" t="str">
        <f aca="false">IF($A1046="","",TEXT($A1046,"0")&amp;"#~#"&amp;UPPER(TRIM(B1046))&amp;"#~#"&amp;ROUND(C1046,0)&amp;"#~#"&amp;K1046&amp;"#~#"&amp;L1046&amp;"#~#"&amp;M1046&amp;"#~#"&amp;N1046&amp;"#~#"&amp;O1046&amp;"#~#"&amp;P1046&amp;"#~#"&amp;N(E1046)&amp;"#~#"&amp;N(F1046))</f>
        <v/>
      </c>
    </row>
    <row r="1047" customFormat="false" ht="15" hidden="false" customHeight="false" outlineLevel="0" collapsed="false">
      <c r="A1047" s="17"/>
      <c r="C1047" s="18"/>
      <c r="D1047" s="18"/>
      <c r="J1047" s="19" t="str">
        <f aca="false">IF($A1047="","",ROUND(MIN(D1047,OldCeil)*DaysOld/DIM+MIN(D1047,NewCeil)*DaysNew/DIM,0))</f>
        <v/>
      </c>
      <c r="K1047" s="19" t="str">
        <f aca="false">IF($A1047="","",IF(UPPER(H1047)="Y",ROUND(D1047,0),J1047))</f>
        <v/>
      </c>
      <c r="L1047" s="19" t="str">
        <f aca="false">IF($A1047="","",IF(UPPER(G1047)="N",0,J1047))</f>
        <v/>
      </c>
      <c r="M1047" s="19" t="str">
        <f aca="false">IF($A1047="","",J1047)</f>
        <v/>
      </c>
      <c r="N1047" s="19" t="str">
        <f aca="false">IF($A1047="","",ROUND(K1047*EERate,0))</f>
        <v/>
      </c>
      <c r="O1047" s="19" t="str">
        <f aca="false">IF($A1047="","",ROUND(L1047*EPSRate,0))</f>
        <v/>
      </c>
      <c r="P1047" s="19" t="str">
        <f aca="false">IF($A1047="","",N1047-O1047)</f>
        <v/>
      </c>
      <c r="Q1047" s="11" t="str">
        <f aca="false">IF($A1047="","",IF(LEN(TEXT($A1047,"0"))&lt;&gt;12,"UAN not 12 digits",IF(TRIM(B1047)="","Name missing",IF(N(E1047)&gt;DIM,"NCP &gt; days in month",IF(AND(UPPER(G1047)&lt;&gt;"Y",UPPER(G1047)&lt;&gt;"N"),"EPS flag must be Y/N",IF(AND(UPPER(H1047)&lt;&gt;"Y",UPPER(H1047)&lt;&gt;"N"),"Full-wage flag must be Y/N",IF(K1047&gt;ROUND(C1047,0),"EPF wages &gt; Gross","OK")))))))</f>
        <v/>
      </c>
      <c r="R1047" s="11" t="str">
        <f aca="false">IF($A1047="","",TEXT($A1047,"0")&amp;"#~#"&amp;UPPER(TRIM(B1047))&amp;"#~#"&amp;ROUND(C1047,0)&amp;"#~#"&amp;K1047&amp;"#~#"&amp;L1047&amp;"#~#"&amp;M1047&amp;"#~#"&amp;N1047&amp;"#~#"&amp;O1047&amp;"#~#"&amp;P1047&amp;"#~#"&amp;N(E1047)&amp;"#~#"&amp;N(F1047))</f>
        <v/>
      </c>
    </row>
    <row r="1048" customFormat="false" ht="15" hidden="false" customHeight="false" outlineLevel="0" collapsed="false">
      <c r="A1048" s="17"/>
      <c r="C1048" s="18"/>
      <c r="D1048" s="18"/>
      <c r="J1048" s="19" t="str">
        <f aca="false">IF($A1048="","",ROUND(MIN(D1048,OldCeil)*DaysOld/DIM+MIN(D1048,NewCeil)*DaysNew/DIM,0))</f>
        <v/>
      </c>
      <c r="K1048" s="19" t="str">
        <f aca="false">IF($A1048="","",IF(UPPER(H1048)="Y",ROUND(D1048,0),J1048))</f>
        <v/>
      </c>
      <c r="L1048" s="19" t="str">
        <f aca="false">IF($A1048="","",IF(UPPER(G1048)="N",0,J1048))</f>
        <v/>
      </c>
      <c r="M1048" s="19" t="str">
        <f aca="false">IF($A1048="","",J1048)</f>
        <v/>
      </c>
      <c r="N1048" s="19" t="str">
        <f aca="false">IF($A1048="","",ROUND(K1048*EERate,0))</f>
        <v/>
      </c>
      <c r="O1048" s="19" t="str">
        <f aca="false">IF($A1048="","",ROUND(L1048*EPSRate,0))</f>
        <v/>
      </c>
      <c r="P1048" s="19" t="str">
        <f aca="false">IF($A1048="","",N1048-O1048)</f>
        <v/>
      </c>
      <c r="Q1048" s="11" t="str">
        <f aca="false">IF($A1048="","",IF(LEN(TEXT($A1048,"0"))&lt;&gt;12,"UAN not 12 digits",IF(TRIM(B1048)="","Name missing",IF(N(E1048)&gt;DIM,"NCP &gt; days in month",IF(AND(UPPER(G1048)&lt;&gt;"Y",UPPER(G1048)&lt;&gt;"N"),"EPS flag must be Y/N",IF(AND(UPPER(H1048)&lt;&gt;"Y",UPPER(H1048)&lt;&gt;"N"),"Full-wage flag must be Y/N",IF(K1048&gt;ROUND(C1048,0),"EPF wages &gt; Gross","OK")))))))</f>
        <v/>
      </c>
      <c r="R1048" s="11" t="str">
        <f aca="false">IF($A1048="","",TEXT($A1048,"0")&amp;"#~#"&amp;UPPER(TRIM(B1048))&amp;"#~#"&amp;ROUND(C1048,0)&amp;"#~#"&amp;K1048&amp;"#~#"&amp;L1048&amp;"#~#"&amp;M1048&amp;"#~#"&amp;N1048&amp;"#~#"&amp;O1048&amp;"#~#"&amp;P1048&amp;"#~#"&amp;N(E1048)&amp;"#~#"&amp;N(F1048))</f>
        <v/>
      </c>
    </row>
    <row r="1049" customFormat="false" ht="15" hidden="false" customHeight="false" outlineLevel="0" collapsed="false">
      <c r="A1049" s="17"/>
      <c r="C1049" s="18"/>
      <c r="D1049" s="18"/>
      <c r="J1049" s="19" t="str">
        <f aca="false">IF($A1049="","",ROUND(MIN(D1049,OldCeil)*DaysOld/DIM+MIN(D1049,NewCeil)*DaysNew/DIM,0))</f>
        <v/>
      </c>
      <c r="K1049" s="19" t="str">
        <f aca="false">IF($A1049="","",IF(UPPER(H1049)="Y",ROUND(D1049,0),J1049))</f>
        <v/>
      </c>
      <c r="L1049" s="19" t="str">
        <f aca="false">IF($A1049="","",IF(UPPER(G1049)="N",0,J1049))</f>
        <v/>
      </c>
      <c r="M1049" s="19" t="str">
        <f aca="false">IF($A1049="","",J1049)</f>
        <v/>
      </c>
      <c r="N1049" s="19" t="str">
        <f aca="false">IF($A1049="","",ROUND(K1049*EERate,0))</f>
        <v/>
      </c>
      <c r="O1049" s="19" t="str">
        <f aca="false">IF($A1049="","",ROUND(L1049*EPSRate,0))</f>
        <v/>
      </c>
      <c r="P1049" s="19" t="str">
        <f aca="false">IF($A1049="","",N1049-O1049)</f>
        <v/>
      </c>
      <c r="Q1049" s="11" t="str">
        <f aca="false">IF($A1049="","",IF(LEN(TEXT($A1049,"0"))&lt;&gt;12,"UAN not 12 digits",IF(TRIM(B1049)="","Name missing",IF(N(E1049)&gt;DIM,"NCP &gt; days in month",IF(AND(UPPER(G1049)&lt;&gt;"Y",UPPER(G1049)&lt;&gt;"N"),"EPS flag must be Y/N",IF(AND(UPPER(H1049)&lt;&gt;"Y",UPPER(H1049)&lt;&gt;"N"),"Full-wage flag must be Y/N",IF(K1049&gt;ROUND(C1049,0),"EPF wages &gt; Gross","OK")))))))</f>
        <v/>
      </c>
      <c r="R1049" s="11" t="str">
        <f aca="false">IF($A1049="","",TEXT($A1049,"0")&amp;"#~#"&amp;UPPER(TRIM(B1049))&amp;"#~#"&amp;ROUND(C1049,0)&amp;"#~#"&amp;K1049&amp;"#~#"&amp;L1049&amp;"#~#"&amp;M1049&amp;"#~#"&amp;N1049&amp;"#~#"&amp;O1049&amp;"#~#"&amp;P1049&amp;"#~#"&amp;N(E1049)&amp;"#~#"&amp;N(F1049))</f>
        <v/>
      </c>
    </row>
    <row r="1050" customFormat="false" ht="15" hidden="false" customHeight="false" outlineLevel="0" collapsed="false">
      <c r="A1050" s="17"/>
      <c r="C1050" s="18"/>
      <c r="D1050" s="18"/>
      <c r="J1050" s="19" t="str">
        <f aca="false">IF($A1050="","",ROUND(MIN(D1050,OldCeil)*DaysOld/DIM+MIN(D1050,NewCeil)*DaysNew/DIM,0))</f>
        <v/>
      </c>
      <c r="K1050" s="19" t="str">
        <f aca="false">IF($A1050="","",IF(UPPER(H1050)="Y",ROUND(D1050,0),J1050))</f>
        <v/>
      </c>
      <c r="L1050" s="19" t="str">
        <f aca="false">IF($A1050="","",IF(UPPER(G1050)="N",0,J1050))</f>
        <v/>
      </c>
      <c r="M1050" s="19" t="str">
        <f aca="false">IF($A1050="","",J1050)</f>
        <v/>
      </c>
      <c r="N1050" s="19" t="str">
        <f aca="false">IF($A1050="","",ROUND(K1050*EERate,0))</f>
        <v/>
      </c>
      <c r="O1050" s="19" t="str">
        <f aca="false">IF($A1050="","",ROUND(L1050*EPSRate,0))</f>
        <v/>
      </c>
      <c r="P1050" s="19" t="str">
        <f aca="false">IF($A1050="","",N1050-O1050)</f>
        <v/>
      </c>
      <c r="Q1050" s="11" t="str">
        <f aca="false">IF($A1050="","",IF(LEN(TEXT($A1050,"0"))&lt;&gt;12,"UAN not 12 digits",IF(TRIM(B1050)="","Name missing",IF(N(E1050)&gt;DIM,"NCP &gt; days in month",IF(AND(UPPER(G1050)&lt;&gt;"Y",UPPER(G1050)&lt;&gt;"N"),"EPS flag must be Y/N",IF(AND(UPPER(H1050)&lt;&gt;"Y",UPPER(H1050)&lt;&gt;"N"),"Full-wage flag must be Y/N",IF(K1050&gt;ROUND(C1050,0),"EPF wages &gt; Gross","OK")))))))</f>
        <v/>
      </c>
      <c r="R1050" s="11" t="str">
        <f aca="false">IF($A1050="","",TEXT($A1050,"0")&amp;"#~#"&amp;UPPER(TRIM(B1050))&amp;"#~#"&amp;ROUND(C1050,0)&amp;"#~#"&amp;K1050&amp;"#~#"&amp;L1050&amp;"#~#"&amp;M1050&amp;"#~#"&amp;N1050&amp;"#~#"&amp;O1050&amp;"#~#"&amp;P1050&amp;"#~#"&amp;N(E1050)&amp;"#~#"&amp;N(F1050))</f>
        <v/>
      </c>
    </row>
    <row r="1051" customFormat="false" ht="15" hidden="false" customHeight="false" outlineLevel="0" collapsed="false">
      <c r="A1051" s="17"/>
      <c r="C1051" s="18"/>
      <c r="D1051" s="18"/>
      <c r="J1051" s="19" t="str">
        <f aca="false">IF($A1051="","",ROUND(MIN(D1051,OldCeil)*DaysOld/DIM+MIN(D1051,NewCeil)*DaysNew/DIM,0))</f>
        <v/>
      </c>
      <c r="K1051" s="19" t="str">
        <f aca="false">IF($A1051="","",IF(UPPER(H1051)="Y",ROUND(D1051,0),J1051))</f>
        <v/>
      </c>
      <c r="L1051" s="19" t="str">
        <f aca="false">IF($A1051="","",IF(UPPER(G1051)="N",0,J1051))</f>
        <v/>
      </c>
      <c r="M1051" s="19" t="str">
        <f aca="false">IF($A1051="","",J1051)</f>
        <v/>
      </c>
      <c r="N1051" s="19" t="str">
        <f aca="false">IF($A1051="","",ROUND(K1051*EERate,0))</f>
        <v/>
      </c>
      <c r="O1051" s="19" t="str">
        <f aca="false">IF($A1051="","",ROUND(L1051*EPSRate,0))</f>
        <v/>
      </c>
      <c r="P1051" s="19" t="str">
        <f aca="false">IF($A1051="","",N1051-O1051)</f>
        <v/>
      </c>
      <c r="Q1051" s="11" t="str">
        <f aca="false">IF($A1051="","",IF(LEN(TEXT($A1051,"0"))&lt;&gt;12,"UAN not 12 digits",IF(TRIM(B1051)="","Name missing",IF(N(E1051)&gt;DIM,"NCP &gt; days in month",IF(AND(UPPER(G1051)&lt;&gt;"Y",UPPER(G1051)&lt;&gt;"N"),"EPS flag must be Y/N",IF(AND(UPPER(H1051)&lt;&gt;"Y",UPPER(H1051)&lt;&gt;"N"),"Full-wage flag must be Y/N",IF(K1051&gt;ROUND(C1051,0),"EPF wages &gt; Gross","OK")))))))</f>
        <v/>
      </c>
      <c r="R1051" s="11" t="str">
        <f aca="false">IF($A1051="","",TEXT($A1051,"0")&amp;"#~#"&amp;UPPER(TRIM(B1051))&amp;"#~#"&amp;ROUND(C1051,0)&amp;"#~#"&amp;K1051&amp;"#~#"&amp;L1051&amp;"#~#"&amp;M1051&amp;"#~#"&amp;N1051&amp;"#~#"&amp;O1051&amp;"#~#"&amp;P1051&amp;"#~#"&amp;N(E1051)&amp;"#~#"&amp;N(F1051))</f>
        <v/>
      </c>
    </row>
    <row r="1052" customFormat="false" ht="15" hidden="false" customHeight="false" outlineLevel="0" collapsed="false">
      <c r="A1052" s="17"/>
      <c r="C1052" s="18"/>
      <c r="D1052" s="18"/>
      <c r="J1052" s="19" t="str">
        <f aca="false">IF($A1052="","",ROUND(MIN(D1052,OldCeil)*DaysOld/DIM+MIN(D1052,NewCeil)*DaysNew/DIM,0))</f>
        <v/>
      </c>
      <c r="K1052" s="19" t="str">
        <f aca="false">IF($A1052="","",IF(UPPER(H1052)="Y",ROUND(D1052,0),J1052))</f>
        <v/>
      </c>
      <c r="L1052" s="19" t="str">
        <f aca="false">IF($A1052="","",IF(UPPER(G1052)="N",0,J1052))</f>
        <v/>
      </c>
      <c r="M1052" s="19" t="str">
        <f aca="false">IF($A1052="","",J1052)</f>
        <v/>
      </c>
      <c r="N1052" s="19" t="str">
        <f aca="false">IF($A1052="","",ROUND(K1052*EERate,0))</f>
        <v/>
      </c>
      <c r="O1052" s="19" t="str">
        <f aca="false">IF($A1052="","",ROUND(L1052*EPSRate,0))</f>
        <v/>
      </c>
      <c r="P1052" s="19" t="str">
        <f aca="false">IF($A1052="","",N1052-O1052)</f>
        <v/>
      </c>
      <c r="Q1052" s="11" t="str">
        <f aca="false">IF($A1052="","",IF(LEN(TEXT($A1052,"0"))&lt;&gt;12,"UAN not 12 digits",IF(TRIM(B1052)="","Name missing",IF(N(E1052)&gt;DIM,"NCP &gt; days in month",IF(AND(UPPER(G1052)&lt;&gt;"Y",UPPER(G1052)&lt;&gt;"N"),"EPS flag must be Y/N",IF(AND(UPPER(H1052)&lt;&gt;"Y",UPPER(H1052)&lt;&gt;"N"),"Full-wage flag must be Y/N",IF(K1052&gt;ROUND(C1052,0),"EPF wages &gt; Gross","OK")))))))</f>
        <v/>
      </c>
      <c r="R1052" s="11" t="str">
        <f aca="false">IF($A1052="","",TEXT($A1052,"0")&amp;"#~#"&amp;UPPER(TRIM(B1052))&amp;"#~#"&amp;ROUND(C1052,0)&amp;"#~#"&amp;K1052&amp;"#~#"&amp;L1052&amp;"#~#"&amp;M1052&amp;"#~#"&amp;N1052&amp;"#~#"&amp;O1052&amp;"#~#"&amp;P1052&amp;"#~#"&amp;N(E1052)&amp;"#~#"&amp;N(F1052))</f>
        <v/>
      </c>
    </row>
    <row r="1053" customFormat="false" ht="15" hidden="false" customHeight="false" outlineLevel="0" collapsed="false">
      <c r="A1053" s="17"/>
      <c r="C1053" s="18"/>
      <c r="D1053" s="18"/>
      <c r="J1053" s="19" t="str">
        <f aca="false">IF($A1053="","",ROUND(MIN(D1053,OldCeil)*DaysOld/DIM+MIN(D1053,NewCeil)*DaysNew/DIM,0))</f>
        <v/>
      </c>
      <c r="K1053" s="19" t="str">
        <f aca="false">IF($A1053="","",IF(UPPER(H1053)="Y",ROUND(D1053,0),J1053))</f>
        <v/>
      </c>
      <c r="L1053" s="19" t="str">
        <f aca="false">IF($A1053="","",IF(UPPER(G1053)="N",0,J1053))</f>
        <v/>
      </c>
      <c r="M1053" s="19" t="str">
        <f aca="false">IF($A1053="","",J1053)</f>
        <v/>
      </c>
      <c r="N1053" s="19" t="str">
        <f aca="false">IF($A1053="","",ROUND(K1053*EERate,0))</f>
        <v/>
      </c>
      <c r="O1053" s="19" t="str">
        <f aca="false">IF($A1053="","",ROUND(L1053*EPSRate,0))</f>
        <v/>
      </c>
      <c r="P1053" s="19" t="str">
        <f aca="false">IF($A1053="","",N1053-O1053)</f>
        <v/>
      </c>
      <c r="Q1053" s="11" t="str">
        <f aca="false">IF($A1053="","",IF(LEN(TEXT($A1053,"0"))&lt;&gt;12,"UAN not 12 digits",IF(TRIM(B1053)="","Name missing",IF(N(E1053)&gt;DIM,"NCP &gt; days in month",IF(AND(UPPER(G1053)&lt;&gt;"Y",UPPER(G1053)&lt;&gt;"N"),"EPS flag must be Y/N",IF(AND(UPPER(H1053)&lt;&gt;"Y",UPPER(H1053)&lt;&gt;"N"),"Full-wage flag must be Y/N",IF(K1053&gt;ROUND(C1053,0),"EPF wages &gt; Gross","OK")))))))</f>
        <v/>
      </c>
      <c r="R1053" s="11" t="str">
        <f aca="false">IF($A1053="","",TEXT($A1053,"0")&amp;"#~#"&amp;UPPER(TRIM(B1053))&amp;"#~#"&amp;ROUND(C1053,0)&amp;"#~#"&amp;K1053&amp;"#~#"&amp;L1053&amp;"#~#"&amp;M1053&amp;"#~#"&amp;N1053&amp;"#~#"&amp;O1053&amp;"#~#"&amp;P1053&amp;"#~#"&amp;N(E1053)&amp;"#~#"&amp;N(F1053))</f>
        <v/>
      </c>
    </row>
    <row r="1054" customFormat="false" ht="15" hidden="false" customHeight="false" outlineLevel="0" collapsed="false">
      <c r="A1054" s="17"/>
      <c r="C1054" s="18"/>
      <c r="D1054" s="18"/>
      <c r="J1054" s="19" t="str">
        <f aca="false">IF($A1054="","",ROUND(MIN(D1054,OldCeil)*DaysOld/DIM+MIN(D1054,NewCeil)*DaysNew/DIM,0))</f>
        <v/>
      </c>
      <c r="K1054" s="19" t="str">
        <f aca="false">IF($A1054="","",IF(UPPER(H1054)="Y",ROUND(D1054,0),J1054))</f>
        <v/>
      </c>
      <c r="L1054" s="19" t="str">
        <f aca="false">IF($A1054="","",IF(UPPER(G1054)="N",0,J1054))</f>
        <v/>
      </c>
      <c r="M1054" s="19" t="str">
        <f aca="false">IF($A1054="","",J1054)</f>
        <v/>
      </c>
      <c r="N1054" s="19" t="str">
        <f aca="false">IF($A1054="","",ROUND(K1054*EERate,0))</f>
        <v/>
      </c>
      <c r="O1054" s="19" t="str">
        <f aca="false">IF($A1054="","",ROUND(L1054*EPSRate,0))</f>
        <v/>
      </c>
      <c r="P1054" s="19" t="str">
        <f aca="false">IF($A1054="","",N1054-O1054)</f>
        <v/>
      </c>
      <c r="Q1054" s="11" t="str">
        <f aca="false">IF($A1054="","",IF(LEN(TEXT($A1054,"0"))&lt;&gt;12,"UAN not 12 digits",IF(TRIM(B1054)="","Name missing",IF(N(E1054)&gt;DIM,"NCP &gt; days in month",IF(AND(UPPER(G1054)&lt;&gt;"Y",UPPER(G1054)&lt;&gt;"N"),"EPS flag must be Y/N",IF(AND(UPPER(H1054)&lt;&gt;"Y",UPPER(H1054)&lt;&gt;"N"),"Full-wage flag must be Y/N",IF(K1054&gt;ROUND(C1054,0),"EPF wages &gt; Gross","OK")))))))</f>
        <v/>
      </c>
      <c r="R1054" s="11" t="str">
        <f aca="false">IF($A1054="","",TEXT($A1054,"0")&amp;"#~#"&amp;UPPER(TRIM(B1054))&amp;"#~#"&amp;ROUND(C1054,0)&amp;"#~#"&amp;K1054&amp;"#~#"&amp;L1054&amp;"#~#"&amp;M1054&amp;"#~#"&amp;N1054&amp;"#~#"&amp;O1054&amp;"#~#"&amp;P1054&amp;"#~#"&amp;N(E1054)&amp;"#~#"&amp;N(F1054))</f>
        <v/>
      </c>
    </row>
    <row r="1055" customFormat="false" ht="15" hidden="false" customHeight="false" outlineLevel="0" collapsed="false">
      <c r="A1055" s="17"/>
      <c r="C1055" s="18"/>
      <c r="D1055" s="18"/>
      <c r="J1055" s="19" t="str">
        <f aca="false">IF($A1055="","",ROUND(MIN(D1055,OldCeil)*DaysOld/DIM+MIN(D1055,NewCeil)*DaysNew/DIM,0))</f>
        <v/>
      </c>
      <c r="K1055" s="19" t="str">
        <f aca="false">IF($A1055="","",IF(UPPER(H1055)="Y",ROUND(D1055,0),J1055))</f>
        <v/>
      </c>
      <c r="L1055" s="19" t="str">
        <f aca="false">IF($A1055="","",IF(UPPER(G1055)="N",0,J1055))</f>
        <v/>
      </c>
      <c r="M1055" s="19" t="str">
        <f aca="false">IF($A1055="","",J1055)</f>
        <v/>
      </c>
      <c r="N1055" s="19" t="str">
        <f aca="false">IF($A1055="","",ROUND(K1055*EERate,0))</f>
        <v/>
      </c>
      <c r="O1055" s="19" t="str">
        <f aca="false">IF($A1055="","",ROUND(L1055*EPSRate,0))</f>
        <v/>
      </c>
      <c r="P1055" s="19" t="str">
        <f aca="false">IF($A1055="","",N1055-O1055)</f>
        <v/>
      </c>
      <c r="Q1055" s="11" t="str">
        <f aca="false">IF($A1055="","",IF(LEN(TEXT($A1055,"0"))&lt;&gt;12,"UAN not 12 digits",IF(TRIM(B1055)="","Name missing",IF(N(E1055)&gt;DIM,"NCP &gt; days in month",IF(AND(UPPER(G1055)&lt;&gt;"Y",UPPER(G1055)&lt;&gt;"N"),"EPS flag must be Y/N",IF(AND(UPPER(H1055)&lt;&gt;"Y",UPPER(H1055)&lt;&gt;"N"),"Full-wage flag must be Y/N",IF(K1055&gt;ROUND(C1055,0),"EPF wages &gt; Gross","OK")))))))</f>
        <v/>
      </c>
      <c r="R1055" s="11" t="str">
        <f aca="false">IF($A1055="","",TEXT($A1055,"0")&amp;"#~#"&amp;UPPER(TRIM(B1055))&amp;"#~#"&amp;ROUND(C1055,0)&amp;"#~#"&amp;K1055&amp;"#~#"&amp;L1055&amp;"#~#"&amp;M1055&amp;"#~#"&amp;N1055&amp;"#~#"&amp;O1055&amp;"#~#"&amp;P1055&amp;"#~#"&amp;N(E1055)&amp;"#~#"&amp;N(F1055))</f>
        <v/>
      </c>
    </row>
    <row r="1056" customFormat="false" ht="15" hidden="false" customHeight="false" outlineLevel="0" collapsed="false">
      <c r="A1056" s="17"/>
      <c r="C1056" s="18"/>
      <c r="D1056" s="18"/>
      <c r="J1056" s="19" t="str">
        <f aca="false">IF($A1056="","",ROUND(MIN(D1056,OldCeil)*DaysOld/DIM+MIN(D1056,NewCeil)*DaysNew/DIM,0))</f>
        <v/>
      </c>
      <c r="K1056" s="19" t="str">
        <f aca="false">IF($A1056="","",IF(UPPER(H1056)="Y",ROUND(D1056,0),J1056))</f>
        <v/>
      </c>
      <c r="L1056" s="19" t="str">
        <f aca="false">IF($A1056="","",IF(UPPER(G1056)="N",0,J1056))</f>
        <v/>
      </c>
      <c r="M1056" s="19" t="str">
        <f aca="false">IF($A1056="","",J1056)</f>
        <v/>
      </c>
      <c r="N1056" s="19" t="str">
        <f aca="false">IF($A1056="","",ROUND(K1056*EERate,0))</f>
        <v/>
      </c>
      <c r="O1056" s="19" t="str">
        <f aca="false">IF($A1056="","",ROUND(L1056*EPSRate,0))</f>
        <v/>
      </c>
      <c r="P1056" s="19" t="str">
        <f aca="false">IF($A1056="","",N1056-O1056)</f>
        <v/>
      </c>
      <c r="Q1056" s="11" t="str">
        <f aca="false">IF($A1056="","",IF(LEN(TEXT($A1056,"0"))&lt;&gt;12,"UAN not 12 digits",IF(TRIM(B1056)="","Name missing",IF(N(E1056)&gt;DIM,"NCP &gt; days in month",IF(AND(UPPER(G1056)&lt;&gt;"Y",UPPER(G1056)&lt;&gt;"N"),"EPS flag must be Y/N",IF(AND(UPPER(H1056)&lt;&gt;"Y",UPPER(H1056)&lt;&gt;"N"),"Full-wage flag must be Y/N",IF(K1056&gt;ROUND(C1056,0),"EPF wages &gt; Gross","OK")))))))</f>
        <v/>
      </c>
      <c r="R1056" s="11" t="str">
        <f aca="false">IF($A1056="","",TEXT($A1056,"0")&amp;"#~#"&amp;UPPER(TRIM(B1056))&amp;"#~#"&amp;ROUND(C1056,0)&amp;"#~#"&amp;K1056&amp;"#~#"&amp;L1056&amp;"#~#"&amp;M1056&amp;"#~#"&amp;N1056&amp;"#~#"&amp;O1056&amp;"#~#"&amp;P1056&amp;"#~#"&amp;N(E1056)&amp;"#~#"&amp;N(F1056))</f>
        <v/>
      </c>
    </row>
    <row r="1057" customFormat="false" ht="15" hidden="false" customHeight="false" outlineLevel="0" collapsed="false">
      <c r="A1057" s="17"/>
      <c r="C1057" s="18"/>
      <c r="D1057" s="18"/>
      <c r="J1057" s="19" t="str">
        <f aca="false">IF($A1057="","",ROUND(MIN(D1057,OldCeil)*DaysOld/DIM+MIN(D1057,NewCeil)*DaysNew/DIM,0))</f>
        <v/>
      </c>
      <c r="K1057" s="19" t="str">
        <f aca="false">IF($A1057="","",IF(UPPER(H1057)="Y",ROUND(D1057,0),J1057))</f>
        <v/>
      </c>
      <c r="L1057" s="19" t="str">
        <f aca="false">IF($A1057="","",IF(UPPER(G1057)="N",0,J1057))</f>
        <v/>
      </c>
      <c r="M1057" s="19" t="str">
        <f aca="false">IF($A1057="","",J1057)</f>
        <v/>
      </c>
      <c r="N1057" s="19" t="str">
        <f aca="false">IF($A1057="","",ROUND(K1057*EERate,0))</f>
        <v/>
      </c>
      <c r="O1057" s="19" t="str">
        <f aca="false">IF($A1057="","",ROUND(L1057*EPSRate,0))</f>
        <v/>
      </c>
      <c r="P1057" s="19" t="str">
        <f aca="false">IF($A1057="","",N1057-O1057)</f>
        <v/>
      </c>
      <c r="Q1057" s="11" t="str">
        <f aca="false">IF($A1057="","",IF(LEN(TEXT($A1057,"0"))&lt;&gt;12,"UAN not 12 digits",IF(TRIM(B1057)="","Name missing",IF(N(E1057)&gt;DIM,"NCP &gt; days in month",IF(AND(UPPER(G1057)&lt;&gt;"Y",UPPER(G1057)&lt;&gt;"N"),"EPS flag must be Y/N",IF(AND(UPPER(H1057)&lt;&gt;"Y",UPPER(H1057)&lt;&gt;"N"),"Full-wage flag must be Y/N",IF(K1057&gt;ROUND(C1057,0),"EPF wages &gt; Gross","OK")))))))</f>
        <v/>
      </c>
      <c r="R1057" s="11" t="str">
        <f aca="false">IF($A1057="","",TEXT($A1057,"0")&amp;"#~#"&amp;UPPER(TRIM(B1057))&amp;"#~#"&amp;ROUND(C1057,0)&amp;"#~#"&amp;K1057&amp;"#~#"&amp;L1057&amp;"#~#"&amp;M1057&amp;"#~#"&amp;N1057&amp;"#~#"&amp;O1057&amp;"#~#"&amp;P1057&amp;"#~#"&amp;N(E1057)&amp;"#~#"&amp;N(F1057))</f>
        <v/>
      </c>
    </row>
    <row r="1058" customFormat="false" ht="15" hidden="false" customHeight="false" outlineLevel="0" collapsed="false">
      <c r="A1058" s="17"/>
      <c r="C1058" s="18"/>
      <c r="D1058" s="18"/>
      <c r="J1058" s="19" t="str">
        <f aca="false">IF($A1058="","",ROUND(MIN(D1058,OldCeil)*DaysOld/DIM+MIN(D1058,NewCeil)*DaysNew/DIM,0))</f>
        <v/>
      </c>
      <c r="K1058" s="19" t="str">
        <f aca="false">IF($A1058="","",IF(UPPER(H1058)="Y",ROUND(D1058,0),J1058))</f>
        <v/>
      </c>
      <c r="L1058" s="19" t="str">
        <f aca="false">IF($A1058="","",IF(UPPER(G1058)="N",0,J1058))</f>
        <v/>
      </c>
      <c r="M1058" s="19" t="str">
        <f aca="false">IF($A1058="","",J1058)</f>
        <v/>
      </c>
      <c r="N1058" s="19" t="str">
        <f aca="false">IF($A1058="","",ROUND(K1058*EERate,0))</f>
        <v/>
      </c>
      <c r="O1058" s="19" t="str">
        <f aca="false">IF($A1058="","",ROUND(L1058*EPSRate,0))</f>
        <v/>
      </c>
      <c r="P1058" s="19" t="str">
        <f aca="false">IF($A1058="","",N1058-O1058)</f>
        <v/>
      </c>
      <c r="Q1058" s="11" t="str">
        <f aca="false">IF($A1058="","",IF(LEN(TEXT($A1058,"0"))&lt;&gt;12,"UAN not 12 digits",IF(TRIM(B1058)="","Name missing",IF(N(E1058)&gt;DIM,"NCP &gt; days in month",IF(AND(UPPER(G1058)&lt;&gt;"Y",UPPER(G1058)&lt;&gt;"N"),"EPS flag must be Y/N",IF(AND(UPPER(H1058)&lt;&gt;"Y",UPPER(H1058)&lt;&gt;"N"),"Full-wage flag must be Y/N",IF(K1058&gt;ROUND(C1058,0),"EPF wages &gt; Gross","OK")))))))</f>
        <v/>
      </c>
      <c r="R1058" s="11" t="str">
        <f aca="false">IF($A1058="","",TEXT($A1058,"0")&amp;"#~#"&amp;UPPER(TRIM(B1058))&amp;"#~#"&amp;ROUND(C1058,0)&amp;"#~#"&amp;K1058&amp;"#~#"&amp;L1058&amp;"#~#"&amp;M1058&amp;"#~#"&amp;N1058&amp;"#~#"&amp;O1058&amp;"#~#"&amp;P1058&amp;"#~#"&amp;N(E1058)&amp;"#~#"&amp;N(F1058))</f>
        <v/>
      </c>
    </row>
    <row r="1059" customFormat="false" ht="15" hidden="false" customHeight="false" outlineLevel="0" collapsed="false">
      <c r="A1059" s="17"/>
      <c r="C1059" s="18"/>
      <c r="D1059" s="18"/>
      <c r="J1059" s="19" t="str">
        <f aca="false">IF($A1059="","",ROUND(MIN(D1059,OldCeil)*DaysOld/DIM+MIN(D1059,NewCeil)*DaysNew/DIM,0))</f>
        <v/>
      </c>
      <c r="K1059" s="19" t="str">
        <f aca="false">IF($A1059="","",IF(UPPER(H1059)="Y",ROUND(D1059,0),J1059))</f>
        <v/>
      </c>
      <c r="L1059" s="19" t="str">
        <f aca="false">IF($A1059="","",IF(UPPER(G1059)="N",0,J1059))</f>
        <v/>
      </c>
      <c r="M1059" s="19" t="str">
        <f aca="false">IF($A1059="","",J1059)</f>
        <v/>
      </c>
      <c r="N1059" s="19" t="str">
        <f aca="false">IF($A1059="","",ROUND(K1059*EERate,0))</f>
        <v/>
      </c>
      <c r="O1059" s="19" t="str">
        <f aca="false">IF($A1059="","",ROUND(L1059*EPSRate,0))</f>
        <v/>
      </c>
      <c r="P1059" s="19" t="str">
        <f aca="false">IF($A1059="","",N1059-O1059)</f>
        <v/>
      </c>
      <c r="Q1059" s="11" t="str">
        <f aca="false">IF($A1059="","",IF(LEN(TEXT($A1059,"0"))&lt;&gt;12,"UAN not 12 digits",IF(TRIM(B1059)="","Name missing",IF(N(E1059)&gt;DIM,"NCP &gt; days in month",IF(AND(UPPER(G1059)&lt;&gt;"Y",UPPER(G1059)&lt;&gt;"N"),"EPS flag must be Y/N",IF(AND(UPPER(H1059)&lt;&gt;"Y",UPPER(H1059)&lt;&gt;"N"),"Full-wage flag must be Y/N",IF(K1059&gt;ROUND(C1059,0),"EPF wages &gt; Gross","OK")))))))</f>
        <v/>
      </c>
      <c r="R1059" s="11" t="str">
        <f aca="false">IF($A1059="","",TEXT($A1059,"0")&amp;"#~#"&amp;UPPER(TRIM(B1059))&amp;"#~#"&amp;ROUND(C1059,0)&amp;"#~#"&amp;K1059&amp;"#~#"&amp;L1059&amp;"#~#"&amp;M1059&amp;"#~#"&amp;N1059&amp;"#~#"&amp;O1059&amp;"#~#"&amp;P1059&amp;"#~#"&amp;N(E1059)&amp;"#~#"&amp;N(F1059))</f>
        <v/>
      </c>
    </row>
    <row r="1060" customFormat="false" ht="15" hidden="false" customHeight="false" outlineLevel="0" collapsed="false">
      <c r="A1060" s="17"/>
      <c r="C1060" s="18"/>
      <c r="D1060" s="18"/>
      <c r="J1060" s="19" t="str">
        <f aca="false">IF($A1060="","",ROUND(MIN(D1060,OldCeil)*DaysOld/DIM+MIN(D1060,NewCeil)*DaysNew/DIM,0))</f>
        <v/>
      </c>
      <c r="K1060" s="19" t="str">
        <f aca="false">IF($A1060="","",IF(UPPER(H1060)="Y",ROUND(D1060,0),J1060))</f>
        <v/>
      </c>
      <c r="L1060" s="19" t="str">
        <f aca="false">IF($A1060="","",IF(UPPER(G1060)="N",0,J1060))</f>
        <v/>
      </c>
      <c r="M1060" s="19" t="str">
        <f aca="false">IF($A1060="","",J1060)</f>
        <v/>
      </c>
      <c r="N1060" s="19" t="str">
        <f aca="false">IF($A1060="","",ROUND(K1060*EERate,0))</f>
        <v/>
      </c>
      <c r="O1060" s="19" t="str">
        <f aca="false">IF($A1060="","",ROUND(L1060*EPSRate,0))</f>
        <v/>
      </c>
      <c r="P1060" s="19" t="str">
        <f aca="false">IF($A1060="","",N1060-O1060)</f>
        <v/>
      </c>
      <c r="Q1060" s="11" t="str">
        <f aca="false">IF($A1060="","",IF(LEN(TEXT($A1060,"0"))&lt;&gt;12,"UAN not 12 digits",IF(TRIM(B1060)="","Name missing",IF(N(E1060)&gt;DIM,"NCP &gt; days in month",IF(AND(UPPER(G1060)&lt;&gt;"Y",UPPER(G1060)&lt;&gt;"N"),"EPS flag must be Y/N",IF(AND(UPPER(H1060)&lt;&gt;"Y",UPPER(H1060)&lt;&gt;"N"),"Full-wage flag must be Y/N",IF(K1060&gt;ROUND(C1060,0),"EPF wages &gt; Gross","OK")))))))</f>
        <v/>
      </c>
      <c r="R1060" s="11" t="str">
        <f aca="false">IF($A1060="","",TEXT($A1060,"0")&amp;"#~#"&amp;UPPER(TRIM(B1060))&amp;"#~#"&amp;ROUND(C1060,0)&amp;"#~#"&amp;K1060&amp;"#~#"&amp;L1060&amp;"#~#"&amp;M1060&amp;"#~#"&amp;N1060&amp;"#~#"&amp;O1060&amp;"#~#"&amp;P1060&amp;"#~#"&amp;N(E1060)&amp;"#~#"&amp;N(F1060))</f>
        <v/>
      </c>
    </row>
    <row r="1061" customFormat="false" ht="15" hidden="false" customHeight="false" outlineLevel="0" collapsed="false">
      <c r="A1061" s="17"/>
      <c r="C1061" s="18"/>
      <c r="D1061" s="18"/>
      <c r="J1061" s="19" t="str">
        <f aca="false">IF($A1061="","",ROUND(MIN(D1061,OldCeil)*DaysOld/DIM+MIN(D1061,NewCeil)*DaysNew/DIM,0))</f>
        <v/>
      </c>
      <c r="K1061" s="19" t="str">
        <f aca="false">IF($A1061="","",IF(UPPER(H1061)="Y",ROUND(D1061,0),J1061))</f>
        <v/>
      </c>
      <c r="L1061" s="19" t="str">
        <f aca="false">IF($A1061="","",IF(UPPER(G1061)="N",0,J1061))</f>
        <v/>
      </c>
      <c r="M1061" s="19" t="str">
        <f aca="false">IF($A1061="","",J1061)</f>
        <v/>
      </c>
      <c r="N1061" s="19" t="str">
        <f aca="false">IF($A1061="","",ROUND(K1061*EERate,0))</f>
        <v/>
      </c>
      <c r="O1061" s="19" t="str">
        <f aca="false">IF($A1061="","",ROUND(L1061*EPSRate,0))</f>
        <v/>
      </c>
      <c r="P1061" s="19" t="str">
        <f aca="false">IF($A1061="","",N1061-O1061)</f>
        <v/>
      </c>
      <c r="Q1061" s="11" t="str">
        <f aca="false">IF($A1061="","",IF(LEN(TEXT($A1061,"0"))&lt;&gt;12,"UAN not 12 digits",IF(TRIM(B1061)="","Name missing",IF(N(E1061)&gt;DIM,"NCP &gt; days in month",IF(AND(UPPER(G1061)&lt;&gt;"Y",UPPER(G1061)&lt;&gt;"N"),"EPS flag must be Y/N",IF(AND(UPPER(H1061)&lt;&gt;"Y",UPPER(H1061)&lt;&gt;"N"),"Full-wage flag must be Y/N",IF(K1061&gt;ROUND(C1061,0),"EPF wages &gt; Gross","OK")))))))</f>
        <v/>
      </c>
      <c r="R1061" s="11" t="str">
        <f aca="false">IF($A1061="","",TEXT($A1061,"0")&amp;"#~#"&amp;UPPER(TRIM(B1061))&amp;"#~#"&amp;ROUND(C1061,0)&amp;"#~#"&amp;K1061&amp;"#~#"&amp;L1061&amp;"#~#"&amp;M1061&amp;"#~#"&amp;N1061&amp;"#~#"&amp;O1061&amp;"#~#"&amp;P1061&amp;"#~#"&amp;N(E1061)&amp;"#~#"&amp;N(F1061))</f>
        <v/>
      </c>
    </row>
    <row r="1062" customFormat="false" ht="15" hidden="false" customHeight="false" outlineLevel="0" collapsed="false">
      <c r="A1062" s="17"/>
      <c r="C1062" s="18"/>
      <c r="D1062" s="18"/>
      <c r="J1062" s="19" t="str">
        <f aca="false">IF($A1062="","",ROUND(MIN(D1062,OldCeil)*DaysOld/DIM+MIN(D1062,NewCeil)*DaysNew/DIM,0))</f>
        <v/>
      </c>
      <c r="K1062" s="19" t="str">
        <f aca="false">IF($A1062="","",IF(UPPER(H1062)="Y",ROUND(D1062,0),J1062))</f>
        <v/>
      </c>
      <c r="L1062" s="19" t="str">
        <f aca="false">IF($A1062="","",IF(UPPER(G1062)="N",0,J1062))</f>
        <v/>
      </c>
      <c r="M1062" s="19" t="str">
        <f aca="false">IF($A1062="","",J1062)</f>
        <v/>
      </c>
      <c r="N1062" s="19" t="str">
        <f aca="false">IF($A1062="","",ROUND(K1062*EERate,0))</f>
        <v/>
      </c>
      <c r="O1062" s="19" t="str">
        <f aca="false">IF($A1062="","",ROUND(L1062*EPSRate,0))</f>
        <v/>
      </c>
      <c r="P1062" s="19" t="str">
        <f aca="false">IF($A1062="","",N1062-O1062)</f>
        <v/>
      </c>
      <c r="Q1062" s="11" t="str">
        <f aca="false">IF($A1062="","",IF(LEN(TEXT($A1062,"0"))&lt;&gt;12,"UAN not 12 digits",IF(TRIM(B1062)="","Name missing",IF(N(E1062)&gt;DIM,"NCP &gt; days in month",IF(AND(UPPER(G1062)&lt;&gt;"Y",UPPER(G1062)&lt;&gt;"N"),"EPS flag must be Y/N",IF(AND(UPPER(H1062)&lt;&gt;"Y",UPPER(H1062)&lt;&gt;"N"),"Full-wage flag must be Y/N",IF(K1062&gt;ROUND(C1062,0),"EPF wages &gt; Gross","OK")))))))</f>
        <v/>
      </c>
      <c r="R1062" s="11" t="str">
        <f aca="false">IF($A1062="","",TEXT($A1062,"0")&amp;"#~#"&amp;UPPER(TRIM(B1062))&amp;"#~#"&amp;ROUND(C1062,0)&amp;"#~#"&amp;K1062&amp;"#~#"&amp;L1062&amp;"#~#"&amp;M1062&amp;"#~#"&amp;N1062&amp;"#~#"&amp;O1062&amp;"#~#"&amp;P1062&amp;"#~#"&amp;N(E1062)&amp;"#~#"&amp;N(F1062))</f>
        <v/>
      </c>
    </row>
    <row r="1063" customFormat="false" ht="15" hidden="false" customHeight="false" outlineLevel="0" collapsed="false">
      <c r="A1063" s="17"/>
      <c r="C1063" s="18"/>
      <c r="D1063" s="18"/>
      <c r="J1063" s="19" t="str">
        <f aca="false">IF($A1063="","",ROUND(MIN(D1063,OldCeil)*DaysOld/DIM+MIN(D1063,NewCeil)*DaysNew/DIM,0))</f>
        <v/>
      </c>
      <c r="K1063" s="19" t="str">
        <f aca="false">IF($A1063="","",IF(UPPER(H1063)="Y",ROUND(D1063,0),J1063))</f>
        <v/>
      </c>
      <c r="L1063" s="19" t="str">
        <f aca="false">IF($A1063="","",IF(UPPER(G1063)="N",0,J1063))</f>
        <v/>
      </c>
      <c r="M1063" s="19" t="str">
        <f aca="false">IF($A1063="","",J1063)</f>
        <v/>
      </c>
      <c r="N1063" s="19" t="str">
        <f aca="false">IF($A1063="","",ROUND(K1063*EERate,0))</f>
        <v/>
      </c>
      <c r="O1063" s="19" t="str">
        <f aca="false">IF($A1063="","",ROUND(L1063*EPSRate,0))</f>
        <v/>
      </c>
      <c r="P1063" s="19" t="str">
        <f aca="false">IF($A1063="","",N1063-O1063)</f>
        <v/>
      </c>
      <c r="Q1063" s="11" t="str">
        <f aca="false">IF($A1063="","",IF(LEN(TEXT($A1063,"0"))&lt;&gt;12,"UAN not 12 digits",IF(TRIM(B1063)="","Name missing",IF(N(E1063)&gt;DIM,"NCP &gt; days in month",IF(AND(UPPER(G1063)&lt;&gt;"Y",UPPER(G1063)&lt;&gt;"N"),"EPS flag must be Y/N",IF(AND(UPPER(H1063)&lt;&gt;"Y",UPPER(H1063)&lt;&gt;"N"),"Full-wage flag must be Y/N",IF(K1063&gt;ROUND(C1063,0),"EPF wages &gt; Gross","OK")))))))</f>
        <v/>
      </c>
      <c r="R1063" s="11" t="str">
        <f aca="false">IF($A1063="","",TEXT($A1063,"0")&amp;"#~#"&amp;UPPER(TRIM(B1063))&amp;"#~#"&amp;ROUND(C1063,0)&amp;"#~#"&amp;K1063&amp;"#~#"&amp;L1063&amp;"#~#"&amp;M1063&amp;"#~#"&amp;N1063&amp;"#~#"&amp;O1063&amp;"#~#"&amp;P1063&amp;"#~#"&amp;N(E1063)&amp;"#~#"&amp;N(F1063))</f>
        <v/>
      </c>
    </row>
    <row r="1064" customFormat="false" ht="15" hidden="false" customHeight="false" outlineLevel="0" collapsed="false">
      <c r="A1064" s="17"/>
      <c r="C1064" s="18"/>
      <c r="D1064" s="18"/>
      <c r="J1064" s="19" t="str">
        <f aca="false">IF($A1064="","",ROUND(MIN(D1064,OldCeil)*DaysOld/DIM+MIN(D1064,NewCeil)*DaysNew/DIM,0))</f>
        <v/>
      </c>
      <c r="K1064" s="19" t="str">
        <f aca="false">IF($A1064="","",IF(UPPER(H1064)="Y",ROUND(D1064,0),J1064))</f>
        <v/>
      </c>
      <c r="L1064" s="19" t="str">
        <f aca="false">IF($A1064="","",IF(UPPER(G1064)="N",0,J1064))</f>
        <v/>
      </c>
      <c r="M1064" s="19" t="str">
        <f aca="false">IF($A1064="","",J1064)</f>
        <v/>
      </c>
      <c r="N1064" s="19" t="str">
        <f aca="false">IF($A1064="","",ROUND(K1064*EERate,0))</f>
        <v/>
      </c>
      <c r="O1064" s="19" t="str">
        <f aca="false">IF($A1064="","",ROUND(L1064*EPSRate,0))</f>
        <v/>
      </c>
      <c r="P1064" s="19" t="str">
        <f aca="false">IF($A1064="","",N1064-O1064)</f>
        <v/>
      </c>
      <c r="Q1064" s="11" t="str">
        <f aca="false">IF($A1064="","",IF(LEN(TEXT($A1064,"0"))&lt;&gt;12,"UAN not 12 digits",IF(TRIM(B1064)="","Name missing",IF(N(E1064)&gt;DIM,"NCP &gt; days in month",IF(AND(UPPER(G1064)&lt;&gt;"Y",UPPER(G1064)&lt;&gt;"N"),"EPS flag must be Y/N",IF(AND(UPPER(H1064)&lt;&gt;"Y",UPPER(H1064)&lt;&gt;"N"),"Full-wage flag must be Y/N",IF(K1064&gt;ROUND(C1064,0),"EPF wages &gt; Gross","OK")))))))</f>
        <v/>
      </c>
      <c r="R1064" s="11" t="str">
        <f aca="false">IF($A1064="","",TEXT($A1064,"0")&amp;"#~#"&amp;UPPER(TRIM(B1064))&amp;"#~#"&amp;ROUND(C1064,0)&amp;"#~#"&amp;K1064&amp;"#~#"&amp;L1064&amp;"#~#"&amp;M1064&amp;"#~#"&amp;N1064&amp;"#~#"&amp;O1064&amp;"#~#"&amp;P1064&amp;"#~#"&amp;N(E1064)&amp;"#~#"&amp;N(F1064))</f>
        <v/>
      </c>
    </row>
    <row r="1065" customFormat="false" ht="15" hidden="false" customHeight="false" outlineLevel="0" collapsed="false">
      <c r="A1065" s="17"/>
      <c r="C1065" s="18"/>
      <c r="D1065" s="18"/>
      <c r="J1065" s="19" t="str">
        <f aca="false">IF($A1065="","",ROUND(MIN(D1065,OldCeil)*DaysOld/DIM+MIN(D1065,NewCeil)*DaysNew/DIM,0))</f>
        <v/>
      </c>
      <c r="K1065" s="19" t="str">
        <f aca="false">IF($A1065="","",IF(UPPER(H1065)="Y",ROUND(D1065,0),J1065))</f>
        <v/>
      </c>
      <c r="L1065" s="19" t="str">
        <f aca="false">IF($A1065="","",IF(UPPER(G1065)="N",0,J1065))</f>
        <v/>
      </c>
      <c r="M1065" s="19" t="str">
        <f aca="false">IF($A1065="","",J1065)</f>
        <v/>
      </c>
      <c r="N1065" s="19" t="str">
        <f aca="false">IF($A1065="","",ROUND(K1065*EERate,0))</f>
        <v/>
      </c>
      <c r="O1065" s="19" t="str">
        <f aca="false">IF($A1065="","",ROUND(L1065*EPSRate,0))</f>
        <v/>
      </c>
      <c r="P1065" s="19" t="str">
        <f aca="false">IF($A1065="","",N1065-O1065)</f>
        <v/>
      </c>
      <c r="Q1065" s="11" t="str">
        <f aca="false">IF($A1065="","",IF(LEN(TEXT($A1065,"0"))&lt;&gt;12,"UAN not 12 digits",IF(TRIM(B1065)="","Name missing",IF(N(E1065)&gt;DIM,"NCP &gt; days in month",IF(AND(UPPER(G1065)&lt;&gt;"Y",UPPER(G1065)&lt;&gt;"N"),"EPS flag must be Y/N",IF(AND(UPPER(H1065)&lt;&gt;"Y",UPPER(H1065)&lt;&gt;"N"),"Full-wage flag must be Y/N",IF(K1065&gt;ROUND(C1065,0),"EPF wages &gt; Gross","OK")))))))</f>
        <v/>
      </c>
      <c r="R1065" s="11" t="str">
        <f aca="false">IF($A1065="","",TEXT($A1065,"0")&amp;"#~#"&amp;UPPER(TRIM(B1065))&amp;"#~#"&amp;ROUND(C1065,0)&amp;"#~#"&amp;K1065&amp;"#~#"&amp;L1065&amp;"#~#"&amp;M1065&amp;"#~#"&amp;N1065&amp;"#~#"&amp;O1065&amp;"#~#"&amp;P1065&amp;"#~#"&amp;N(E1065)&amp;"#~#"&amp;N(F1065))</f>
        <v/>
      </c>
    </row>
    <row r="1066" customFormat="false" ht="15" hidden="false" customHeight="false" outlineLevel="0" collapsed="false">
      <c r="A1066" s="17"/>
      <c r="C1066" s="18"/>
      <c r="D1066" s="18"/>
      <c r="J1066" s="19" t="str">
        <f aca="false">IF($A1066="","",ROUND(MIN(D1066,OldCeil)*DaysOld/DIM+MIN(D1066,NewCeil)*DaysNew/DIM,0))</f>
        <v/>
      </c>
      <c r="K1066" s="19" t="str">
        <f aca="false">IF($A1066="","",IF(UPPER(H1066)="Y",ROUND(D1066,0),J1066))</f>
        <v/>
      </c>
      <c r="L1066" s="19" t="str">
        <f aca="false">IF($A1066="","",IF(UPPER(G1066)="N",0,J1066))</f>
        <v/>
      </c>
      <c r="M1066" s="19" t="str">
        <f aca="false">IF($A1066="","",J1066)</f>
        <v/>
      </c>
      <c r="N1066" s="19" t="str">
        <f aca="false">IF($A1066="","",ROUND(K1066*EERate,0))</f>
        <v/>
      </c>
      <c r="O1066" s="19" t="str">
        <f aca="false">IF($A1066="","",ROUND(L1066*EPSRate,0))</f>
        <v/>
      </c>
      <c r="P1066" s="19" t="str">
        <f aca="false">IF($A1066="","",N1066-O1066)</f>
        <v/>
      </c>
      <c r="Q1066" s="11" t="str">
        <f aca="false">IF($A1066="","",IF(LEN(TEXT($A1066,"0"))&lt;&gt;12,"UAN not 12 digits",IF(TRIM(B1066)="","Name missing",IF(N(E1066)&gt;DIM,"NCP &gt; days in month",IF(AND(UPPER(G1066)&lt;&gt;"Y",UPPER(G1066)&lt;&gt;"N"),"EPS flag must be Y/N",IF(AND(UPPER(H1066)&lt;&gt;"Y",UPPER(H1066)&lt;&gt;"N"),"Full-wage flag must be Y/N",IF(K1066&gt;ROUND(C1066,0),"EPF wages &gt; Gross","OK")))))))</f>
        <v/>
      </c>
      <c r="R1066" s="11" t="str">
        <f aca="false">IF($A1066="","",TEXT($A1066,"0")&amp;"#~#"&amp;UPPER(TRIM(B1066))&amp;"#~#"&amp;ROUND(C1066,0)&amp;"#~#"&amp;K1066&amp;"#~#"&amp;L1066&amp;"#~#"&amp;M1066&amp;"#~#"&amp;N1066&amp;"#~#"&amp;O1066&amp;"#~#"&amp;P1066&amp;"#~#"&amp;N(E1066)&amp;"#~#"&amp;N(F1066))</f>
        <v/>
      </c>
    </row>
    <row r="1067" customFormat="false" ht="15" hidden="false" customHeight="false" outlineLevel="0" collapsed="false">
      <c r="A1067" s="17"/>
      <c r="C1067" s="18"/>
      <c r="D1067" s="18"/>
      <c r="J1067" s="19" t="str">
        <f aca="false">IF($A1067="","",ROUND(MIN(D1067,OldCeil)*DaysOld/DIM+MIN(D1067,NewCeil)*DaysNew/DIM,0))</f>
        <v/>
      </c>
      <c r="K1067" s="19" t="str">
        <f aca="false">IF($A1067="","",IF(UPPER(H1067)="Y",ROUND(D1067,0),J1067))</f>
        <v/>
      </c>
      <c r="L1067" s="19" t="str">
        <f aca="false">IF($A1067="","",IF(UPPER(G1067)="N",0,J1067))</f>
        <v/>
      </c>
      <c r="M1067" s="19" t="str">
        <f aca="false">IF($A1067="","",J1067)</f>
        <v/>
      </c>
      <c r="N1067" s="19" t="str">
        <f aca="false">IF($A1067="","",ROUND(K1067*EERate,0))</f>
        <v/>
      </c>
      <c r="O1067" s="19" t="str">
        <f aca="false">IF($A1067="","",ROUND(L1067*EPSRate,0))</f>
        <v/>
      </c>
      <c r="P1067" s="19" t="str">
        <f aca="false">IF($A1067="","",N1067-O1067)</f>
        <v/>
      </c>
      <c r="Q1067" s="11" t="str">
        <f aca="false">IF($A1067="","",IF(LEN(TEXT($A1067,"0"))&lt;&gt;12,"UAN not 12 digits",IF(TRIM(B1067)="","Name missing",IF(N(E1067)&gt;DIM,"NCP &gt; days in month",IF(AND(UPPER(G1067)&lt;&gt;"Y",UPPER(G1067)&lt;&gt;"N"),"EPS flag must be Y/N",IF(AND(UPPER(H1067)&lt;&gt;"Y",UPPER(H1067)&lt;&gt;"N"),"Full-wage flag must be Y/N",IF(K1067&gt;ROUND(C1067,0),"EPF wages &gt; Gross","OK")))))))</f>
        <v/>
      </c>
      <c r="R1067" s="11" t="str">
        <f aca="false">IF($A1067="","",TEXT($A1067,"0")&amp;"#~#"&amp;UPPER(TRIM(B1067))&amp;"#~#"&amp;ROUND(C1067,0)&amp;"#~#"&amp;K1067&amp;"#~#"&amp;L1067&amp;"#~#"&amp;M1067&amp;"#~#"&amp;N1067&amp;"#~#"&amp;O1067&amp;"#~#"&amp;P1067&amp;"#~#"&amp;N(E1067)&amp;"#~#"&amp;N(F1067))</f>
        <v/>
      </c>
    </row>
    <row r="1068" customFormat="false" ht="15" hidden="false" customHeight="false" outlineLevel="0" collapsed="false">
      <c r="A1068" s="17"/>
      <c r="C1068" s="18"/>
      <c r="D1068" s="18"/>
      <c r="J1068" s="19" t="str">
        <f aca="false">IF($A1068="","",ROUND(MIN(D1068,OldCeil)*DaysOld/DIM+MIN(D1068,NewCeil)*DaysNew/DIM,0))</f>
        <v/>
      </c>
      <c r="K1068" s="19" t="str">
        <f aca="false">IF($A1068="","",IF(UPPER(H1068)="Y",ROUND(D1068,0),J1068))</f>
        <v/>
      </c>
      <c r="L1068" s="19" t="str">
        <f aca="false">IF($A1068="","",IF(UPPER(G1068)="N",0,J1068))</f>
        <v/>
      </c>
      <c r="M1068" s="19" t="str">
        <f aca="false">IF($A1068="","",J1068)</f>
        <v/>
      </c>
      <c r="N1068" s="19" t="str">
        <f aca="false">IF($A1068="","",ROUND(K1068*EERate,0))</f>
        <v/>
      </c>
      <c r="O1068" s="19" t="str">
        <f aca="false">IF($A1068="","",ROUND(L1068*EPSRate,0))</f>
        <v/>
      </c>
      <c r="P1068" s="19" t="str">
        <f aca="false">IF($A1068="","",N1068-O1068)</f>
        <v/>
      </c>
      <c r="Q1068" s="11" t="str">
        <f aca="false">IF($A1068="","",IF(LEN(TEXT($A1068,"0"))&lt;&gt;12,"UAN not 12 digits",IF(TRIM(B1068)="","Name missing",IF(N(E1068)&gt;DIM,"NCP &gt; days in month",IF(AND(UPPER(G1068)&lt;&gt;"Y",UPPER(G1068)&lt;&gt;"N"),"EPS flag must be Y/N",IF(AND(UPPER(H1068)&lt;&gt;"Y",UPPER(H1068)&lt;&gt;"N"),"Full-wage flag must be Y/N",IF(K1068&gt;ROUND(C1068,0),"EPF wages &gt; Gross","OK")))))))</f>
        <v/>
      </c>
      <c r="R1068" s="11" t="str">
        <f aca="false">IF($A1068="","",TEXT($A1068,"0")&amp;"#~#"&amp;UPPER(TRIM(B1068))&amp;"#~#"&amp;ROUND(C1068,0)&amp;"#~#"&amp;K1068&amp;"#~#"&amp;L1068&amp;"#~#"&amp;M1068&amp;"#~#"&amp;N1068&amp;"#~#"&amp;O1068&amp;"#~#"&amp;P1068&amp;"#~#"&amp;N(E1068)&amp;"#~#"&amp;N(F1068))</f>
        <v/>
      </c>
    </row>
    <row r="1069" customFormat="false" ht="15" hidden="false" customHeight="false" outlineLevel="0" collapsed="false">
      <c r="A1069" s="17"/>
      <c r="C1069" s="18"/>
      <c r="D1069" s="18"/>
      <c r="J1069" s="19" t="str">
        <f aca="false">IF($A1069="","",ROUND(MIN(D1069,OldCeil)*DaysOld/DIM+MIN(D1069,NewCeil)*DaysNew/DIM,0))</f>
        <v/>
      </c>
      <c r="K1069" s="19" t="str">
        <f aca="false">IF($A1069="","",IF(UPPER(H1069)="Y",ROUND(D1069,0),J1069))</f>
        <v/>
      </c>
      <c r="L1069" s="19" t="str">
        <f aca="false">IF($A1069="","",IF(UPPER(G1069)="N",0,J1069))</f>
        <v/>
      </c>
      <c r="M1069" s="19" t="str">
        <f aca="false">IF($A1069="","",J1069)</f>
        <v/>
      </c>
      <c r="N1069" s="19" t="str">
        <f aca="false">IF($A1069="","",ROUND(K1069*EERate,0))</f>
        <v/>
      </c>
      <c r="O1069" s="19" t="str">
        <f aca="false">IF($A1069="","",ROUND(L1069*EPSRate,0))</f>
        <v/>
      </c>
      <c r="P1069" s="19" t="str">
        <f aca="false">IF($A1069="","",N1069-O1069)</f>
        <v/>
      </c>
      <c r="Q1069" s="11" t="str">
        <f aca="false">IF($A1069="","",IF(LEN(TEXT($A1069,"0"))&lt;&gt;12,"UAN not 12 digits",IF(TRIM(B1069)="","Name missing",IF(N(E1069)&gt;DIM,"NCP &gt; days in month",IF(AND(UPPER(G1069)&lt;&gt;"Y",UPPER(G1069)&lt;&gt;"N"),"EPS flag must be Y/N",IF(AND(UPPER(H1069)&lt;&gt;"Y",UPPER(H1069)&lt;&gt;"N"),"Full-wage flag must be Y/N",IF(K1069&gt;ROUND(C1069,0),"EPF wages &gt; Gross","OK")))))))</f>
        <v/>
      </c>
      <c r="R1069" s="11" t="str">
        <f aca="false">IF($A1069="","",TEXT($A1069,"0")&amp;"#~#"&amp;UPPER(TRIM(B1069))&amp;"#~#"&amp;ROUND(C1069,0)&amp;"#~#"&amp;K1069&amp;"#~#"&amp;L1069&amp;"#~#"&amp;M1069&amp;"#~#"&amp;N1069&amp;"#~#"&amp;O1069&amp;"#~#"&amp;P1069&amp;"#~#"&amp;N(E1069)&amp;"#~#"&amp;N(F1069))</f>
        <v/>
      </c>
    </row>
    <row r="1070" customFormat="false" ht="15" hidden="false" customHeight="false" outlineLevel="0" collapsed="false">
      <c r="A1070" s="17"/>
      <c r="C1070" s="18"/>
      <c r="D1070" s="18"/>
      <c r="J1070" s="19" t="str">
        <f aca="false">IF($A1070="","",ROUND(MIN(D1070,OldCeil)*DaysOld/DIM+MIN(D1070,NewCeil)*DaysNew/DIM,0))</f>
        <v/>
      </c>
      <c r="K1070" s="19" t="str">
        <f aca="false">IF($A1070="","",IF(UPPER(H1070)="Y",ROUND(D1070,0),J1070))</f>
        <v/>
      </c>
      <c r="L1070" s="19" t="str">
        <f aca="false">IF($A1070="","",IF(UPPER(G1070)="N",0,J1070))</f>
        <v/>
      </c>
      <c r="M1070" s="19" t="str">
        <f aca="false">IF($A1070="","",J1070)</f>
        <v/>
      </c>
      <c r="N1070" s="19" t="str">
        <f aca="false">IF($A1070="","",ROUND(K1070*EERate,0))</f>
        <v/>
      </c>
      <c r="O1070" s="19" t="str">
        <f aca="false">IF($A1070="","",ROUND(L1070*EPSRate,0))</f>
        <v/>
      </c>
      <c r="P1070" s="19" t="str">
        <f aca="false">IF($A1070="","",N1070-O1070)</f>
        <v/>
      </c>
      <c r="Q1070" s="11" t="str">
        <f aca="false">IF($A1070="","",IF(LEN(TEXT($A1070,"0"))&lt;&gt;12,"UAN not 12 digits",IF(TRIM(B1070)="","Name missing",IF(N(E1070)&gt;DIM,"NCP &gt; days in month",IF(AND(UPPER(G1070)&lt;&gt;"Y",UPPER(G1070)&lt;&gt;"N"),"EPS flag must be Y/N",IF(AND(UPPER(H1070)&lt;&gt;"Y",UPPER(H1070)&lt;&gt;"N"),"Full-wage flag must be Y/N",IF(K1070&gt;ROUND(C1070,0),"EPF wages &gt; Gross","OK")))))))</f>
        <v/>
      </c>
      <c r="R1070" s="11" t="str">
        <f aca="false">IF($A1070="","",TEXT($A1070,"0")&amp;"#~#"&amp;UPPER(TRIM(B1070))&amp;"#~#"&amp;ROUND(C1070,0)&amp;"#~#"&amp;K1070&amp;"#~#"&amp;L1070&amp;"#~#"&amp;M1070&amp;"#~#"&amp;N1070&amp;"#~#"&amp;O1070&amp;"#~#"&amp;P1070&amp;"#~#"&amp;N(E1070)&amp;"#~#"&amp;N(F1070))</f>
        <v/>
      </c>
    </row>
    <row r="1071" customFormat="false" ht="15" hidden="false" customHeight="false" outlineLevel="0" collapsed="false">
      <c r="A1071" s="17"/>
      <c r="C1071" s="18"/>
      <c r="D1071" s="18"/>
      <c r="J1071" s="19" t="str">
        <f aca="false">IF($A1071="","",ROUND(MIN(D1071,OldCeil)*DaysOld/DIM+MIN(D1071,NewCeil)*DaysNew/DIM,0))</f>
        <v/>
      </c>
      <c r="K1071" s="19" t="str">
        <f aca="false">IF($A1071="","",IF(UPPER(H1071)="Y",ROUND(D1071,0),J1071))</f>
        <v/>
      </c>
      <c r="L1071" s="19" t="str">
        <f aca="false">IF($A1071="","",IF(UPPER(G1071)="N",0,J1071))</f>
        <v/>
      </c>
      <c r="M1071" s="19" t="str">
        <f aca="false">IF($A1071="","",J1071)</f>
        <v/>
      </c>
      <c r="N1071" s="19" t="str">
        <f aca="false">IF($A1071="","",ROUND(K1071*EERate,0))</f>
        <v/>
      </c>
      <c r="O1071" s="19" t="str">
        <f aca="false">IF($A1071="","",ROUND(L1071*EPSRate,0))</f>
        <v/>
      </c>
      <c r="P1071" s="19" t="str">
        <f aca="false">IF($A1071="","",N1071-O1071)</f>
        <v/>
      </c>
      <c r="Q1071" s="11" t="str">
        <f aca="false">IF($A1071="","",IF(LEN(TEXT($A1071,"0"))&lt;&gt;12,"UAN not 12 digits",IF(TRIM(B1071)="","Name missing",IF(N(E1071)&gt;DIM,"NCP &gt; days in month",IF(AND(UPPER(G1071)&lt;&gt;"Y",UPPER(G1071)&lt;&gt;"N"),"EPS flag must be Y/N",IF(AND(UPPER(H1071)&lt;&gt;"Y",UPPER(H1071)&lt;&gt;"N"),"Full-wage flag must be Y/N",IF(K1071&gt;ROUND(C1071,0),"EPF wages &gt; Gross","OK")))))))</f>
        <v/>
      </c>
      <c r="R1071" s="11" t="str">
        <f aca="false">IF($A1071="","",TEXT($A1071,"0")&amp;"#~#"&amp;UPPER(TRIM(B1071))&amp;"#~#"&amp;ROUND(C1071,0)&amp;"#~#"&amp;K1071&amp;"#~#"&amp;L1071&amp;"#~#"&amp;M1071&amp;"#~#"&amp;N1071&amp;"#~#"&amp;O1071&amp;"#~#"&amp;P1071&amp;"#~#"&amp;N(E1071)&amp;"#~#"&amp;N(F1071))</f>
        <v/>
      </c>
    </row>
    <row r="1072" customFormat="false" ht="15" hidden="false" customHeight="false" outlineLevel="0" collapsed="false">
      <c r="A1072" s="17"/>
      <c r="C1072" s="18"/>
      <c r="D1072" s="18"/>
      <c r="J1072" s="19" t="str">
        <f aca="false">IF($A1072="","",ROUND(MIN(D1072,OldCeil)*DaysOld/DIM+MIN(D1072,NewCeil)*DaysNew/DIM,0))</f>
        <v/>
      </c>
      <c r="K1072" s="19" t="str">
        <f aca="false">IF($A1072="","",IF(UPPER(H1072)="Y",ROUND(D1072,0),J1072))</f>
        <v/>
      </c>
      <c r="L1072" s="19" t="str">
        <f aca="false">IF($A1072="","",IF(UPPER(G1072)="N",0,J1072))</f>
        <v/>
      </c>
      <c r="M1072" s="19" t="str">
        <f aca="false">IF($A1072="","",J1072)</f>
        <v/>
      </c>
      <c r="N1072" s="19" t="str">
        <f aca="false">IF($A1072="","",ROUND(K1072*EERate,0))</f>
        <v/>
      </c>
      <c r="O1072" s="19" t="str">
        <f aca="false">IF($A1072="","",ROUND(L1072*EPSRate,0))</f>
        <v/>
      </c>
      <c r="P1072" s="19" t="str">
        <f aca="false">IF($A1072="","",N1072-O1072)</f>
        <v/>
      </c>
      <c r="Q1072" s="11" t="str">
        <f aca="false">IF($A1072="","",IF(LEN(TEXT($A1072,"0"))&lt;&gt;12,"UAN not 12 digits",IF(TRIM(B1072)="","Name missing",IF(N(E1072)&gt;DIM,"NCP &gt; days in month",IF(AND(UPPER(G1072)&lt;&gt;"Y",UPPER(G1072)&lt;&gt;"N"),"EPS flag must be Y/N",IF(AND(UPPER(H1072)&lt;&gt;"Y",UPPER(H1072)&lt;&gt;"N"),"Full-wage flag must be Y/N",IF(K1072&gt;ROUND(C1072,0),"EPF wages &gt; Gross","OK")))))))</f>
        <v/>
      </c>
      <c r="R1072" s="11" t="str">
        <f aca="false">IF($A1072="","",TEXT($A1072,"0")&amp;"#~#"&amp;UPPER(TRIM(B1072))&amp;"#~#"&amp;ROUND(C1072,0)&amp;"#~#"&amp;K1072&amp;"#~#"&amp;L1072&amp;"#~#"&amp;M1072&amp;"#~#"&amp;N1072&amp;"#~#"&amp;O1072&amp;"#~#"&amp;P1072&amp;"#~#"&amp;N(E1072)&amp;"#~#"&amp;N(F1072))</f>
        <v/>
      </c>
    </row>
    <row r="1073" customFormat="false" ht="15" hidden="false" customHeight="false" outlineLevel="0" collapsed="false">
      <c r="A1073" s="17"/>
      <c r="C1073" s="18"/>
      <c r="D1073" s="18"/>
      <c r="J1073" s="19" t="str">
        <f aca="false">IF($A1073="","",ROUND(MIN(D1073,OldCeil)*DaysOld/DIM+MIN(D1073,NewCeil)*DaysNew/DIM,0))</f>
        <v/>
      </c>
      <c r="K1073" s="19" t="str">
        <f aca="false">IF($A1073="","",IF(UPPER(H1073)="Y",ROUND(D1073,0),J1073))</f>
        <v/>
      </c>
      <c r="L1073" s="19" t="str">
        <f aca="false">IF($A1073="","",IF(UPPER(G1073)="N",0,J1073))</f>
        <v/>
      </c>
      <c r="M1073" s="19" t="str">
        <f aca="false">IF($A1073="","",J1073)</f>
        <v/>
      </c>
      <c r="N1073" s="19" t="str">
        <f aca="false">IF($A1073="","",ROUND(K1073*EERate,0))</f>
        <v/>
      </c>
      <c r="O1073" s="19" t="str">
        <f aca="false">IF($A1073="","",ROUND(L1073*EPSRate,0))</f>
        <v/>
      </c>
      <c r="P1073" s="19" t="str">
        <f aca="false">IF($A1073="","",N1073-O1073)</f>
        <v/>
      </c>
      <c r="Q1073" s="11" t="str">
        <f aca="false">IF($A1073="","",IF(LEN(TEXT($A1073,"0"))&lt;&gt;12,"UAN not 12 digits",IF(TRIM(B1073)="","Name missing",IF(N(E1073)&gt;DIM,"NCP &gt; days in month",IF(AND(UPPER(G1073)&lt;&gt;"Y",UPPER(G1073)&lt;&gt;"N"),"EPS flag must be Y/N",IF(AND(UPPER(H1073)&lt;&gt;"Y",UPPER(H1073)&lt;&gt;"N"),"Full-wage flag must be Y/N",IF(K1073&gt;ROUND(C1073,0),"EPF wages &gt; Gross","OK")))))))</f>
        <v/>
      </c>
      <c r="R1073" s="11" t="str">
        <f aca="false">IF($A1073="","",TEXT($A1073,"0")&amp;"#~#"&amp;UPPER(TRIM(B1073))&amp;"#~#"&amp;ROUND(C1073,0)&amp;"#~#"&amp;K1073&amp;"#~#"&amp;L1073&amp;"#~#"&amp;M1073&amp;"#~#"&amp;N1073&amp;"#~#"&amp;O1073&amp;"#~#"&amp;P1073&amp;"#~#"&amp;N(E1073)&amp;"#~#"&amp;N(F1073))</f>
        <v/>
      </c>
    </row>
    <row r="1074" customFormat="false" ht="15" hidden="false" customHeight="false" outlineLevel="0" collapsed="false">
      <c r="A1074" s="17"/>
      <c r="C1074" s="18"/>
      <c r="D1074" s="18"/>
      <c r="J1074" s="19" t="str">
        <f aca="false">IF($A1074="","",ROUND(MIN(D1074,OldCeil)*DaysOld/DIM+MIN(D1074,NewCeil)*DaysNew/DIM,0))</f>
        <v/>
      </c>
      <c r="K1074" s="19" t="str">
        <f aca="false">IF($A1074="","",IF(UPPER(H1074)="Y",ROUND(D1074,0),J1074))</f>
        <v/>
      </c>
      <c r="L1074" s="19" t="str">
        <f aca="false">IF($A1074="","",IF(UPPER(G1074)="N",0,J1074))</f>
        <v/>
      </c>
      <c r="M1074" s="19" t="str">
        <f aca="false">IF($A1074="","",J1074)</f>
        <v/>
      </c>
      <c r="N1074" s="19" t="str">
        <f aca="false">IF($A1074="","",ROUND(K1074*EERate,0))</f>
        <v/>
      </c>
      <c r="O1074" s="19" t="str">
        <f aca="false">IF($A1074="","",ROUND(L1074*EPSRate,0))</f>
        <v/>
      </c>
      <c r="P1074" s="19" t="str">
        <f aca="false">IF($A1074="","",N1074-O1074)</f>
        <v/>
      </c>
      <c r="Q1074" s="11" t="str">
        <f aca="false">IF($A1074="","",IF(LEN(TEXT($A1074,"0"))&lt;&gt;12,"UAN not 12 digits",IF(TRIM(B1074)="","Name missing",IF(N(E1074)&gt;DIM,"NCP &gt; days in month",IF(AND(UPPER(G1074)&lt;&gt;"Y",UPPER(G1074)&lt;&gt;"N"),"EPS flag must be Y/N",IF(AND(UPPER(H1074)&lt;&gt;"Y",UPPER(H1074)&lt;&gt;"N"),"Full-wage flag must be Y/N",IF(K1074&gt;ROUND(C1074,0),"EPF wages &gt; Gross","OK")))))))</f>
        <v/>
      </c>
      <c r="R1074" s="11" t="str">
        <f aca="false">IF($A1074="","",TEXT($A1074,"0")&amp;"#~#"&amp;UPPER(TRIM(B1074))&amp;"#~#"&amp;ROUND(C1074,0)&amp;"#~#"&amp;K1074&amp;"#~#"&amp;L1074&amp;"#~#"&amp;M1074&amp;"#~#"&amp;N1074&amp;"#~#"&amp;O1074&amp;"#~#"&amp;P1074&amp;"#~#"&amp;N(E1074)&amp;"#~#"&amp;N(F1074))</f>
        <v/>
      </c>
    </row>
    <row r="1075" customFormat="false" ht="15" hidden="false" customHeight="false" outlineLevel="0" collapsed="false">
      <c r="A1075" s="17"/>
      <c r="C1075" s="18"/>
      <c r="D1075" s="18"/>
      <c r="J1075" s="19" t="str">
        <f aca="false">IF($A1075="","",ROUND(MIN(D1075,OldCeil)*DaysOld/DIM+MIN(D1075,NewCeil)*DaysNew/DIM,0))</f>
        <v/>
      </c>
      <c r="K1075" s="19" t="str">
        <f aca="false">IF($A1075="","",IF(UPPER(H1075)="Y",ROUND(D1075,0),J1075))</f>
        <v/>
      </c>
      <c r="L1075" s="19" t="str">
        <f aca="false">IF($A1075="","",IF(UPPER(G1075)="N",0,J1075))</f>
        <v/>
      </c>
      <c r="M1075" s="19" t="str">
        <f aca="false">IF($A1075="","",J1075)</f>
        <v/>
      </c>
      <c r="N1075" s="19" t="str">
        <f aca="false">IF($A1075="","",ROUND(K1075*EERate,0))</f>
        <v/>
      </c>
      <c r="O1075" s="19" t="str">
        <f aca="false">IF($A1075="","",ROUND(L1075*EPSRate,0))</f>
        <v/>
      </c>
      <c r="P1075" s="19" t="str">
        <f aca="false">IF($A1075="","",N1075-O1075)</f>
        <v/>
      </c>
      <c r="Q1075" s="11" t="str">
        <f aca="false">IF($A1075="","",IF(LEN(TEXT($A1075,"0"))&lt;&gt;12,"UAN not 12 digits",IF(TRIM(B1075)="","Name missing",IF(N(E1075)&gt;DIM,"NCP &gt; days in month",IF(AND(UPPER(G1075)&lt;&gt;"Y",UPPER(G1075)&lt;&gt;"N"),"EPS flag must be Y/N",IF(AND(UPPER(H1075)&lt;&gt;"Y",UPPER(H1075)&lt;&gt;"N"),"Full-wage flag must be Y/N",IF(K1075&gt;ROUND(C1075,0),"EPF wages &gt; Gross","OK")))))))</f>
        <v/>
      </c>
      <c r="R1075" s="11" t="str">
        <f aca="false">IF($A1075="","",TEXT($A1075,"0")&amp;"#~#"&amp;UPPER(TRIM(B1075))&amp;"#~#"&amp;ROUND(C1075,0)&amp;"#~#"&amp;K1075&amp;"#~#"&amp;L1075&amp;"#~#"&amp;M1075&amp;"#~#"&amp;N1075&amp;"#~#"&amp;O1075&amp;"#~#"&amp;P1075&amp;"#~#"&amp;N(E1075)&amp;"#~#"&amp;N(F1075))</f>
        <v/>
      </c>
    </row>
    <row r="1076" customFormat="false" ht="15" hidden="false" customHeight="false" outlineLevel="0" collapsed="false">
      <c r="A1076" s="17"/>
      <c r="C1076" s="18"/>
      <c r="D1076" s="18"/>
      <c r="J1076" s="19" t="str">
        <f aca="false">IF($A1076="","",ROUND(MIN(D1076,OldCeil)*DaysOld/DIM+MIN(D1076,NewCeil)*DaysNew/DIM,0))</f>
        <v/>
      </c>
      <c r="K1076" s="19" t="str">
        <f aca="false">IF($A1076="","",IF(UPPER(H1076)="Y",ROUND(D1076,0),J1076))</f>
        <v/>
      </c>
      <c r="L1076" s="19" t="str">
        <f aca="false">IF($A1076="","",IF(UPPER(G1076)="N",0,J1076))</f>
        <v/>
      </c>
      <c r="M1076" s="19" t="str">
        <f aca="false">IF($A1076="","",J1076)</f>
        <v/>
      </c>
      <c r="N1076" s="19" t="str">
        <f aca="false">IF($A1076="","",ROUND(K1076*EERate,0))</f>
        <v/>
      </c>
      <c r="O1076" s="19" t="str">
        <f aca="false">IF($A1076="","",ROUND(L1076*EPSRate,0))</f>
        <v/>
      </c>
      <c r="P1076" s="19" t="str">
        <f aca="false">IF($A1076="","",N1076-O1076)</f>
        <v/>
      </c>
      <c r="Q1076" s="11" t="str">
        <f aca="false">IF($A1076="","",IF(LEN(TEXT($A1076,"0"))&lt;&gt;12,"UAN not 12 digits",IF(TRIM(B1076)="","Name missing",IF(N(E1076)&gt;DIM,"NCP &gt; days in month",IF(AND(UPPER(G1076)&lt;&gt;"Y",UPPER(G1076)&lt;&gt;"N"),"EPS flag must be Y/N",IF(AND(UPPER(H1076)&lt;&gt;"Y",UPPER(H1076)&lt;&gt;"N"),"Full-wage flag must be Y/N",IF(K1076&gt;ROUND(C1076,0),"EPF wages &gt; Gross","OK")))))))</f>
        <v/>
      </c>
      <c r="R1076" s="11" t="str">
        <f aca="false">IF($A1076="","",TEXT($A1076,"0")&amp;"#~#"&amp;UPPER(TRIM(B1076))&amp;"#~#"&amp;ROUND(C1076,0)&amp;"#~#"&amp;K1076&amp;"#~#"&amp;L1076&amp;"#~#"&amp;M1076&amp;"#~#"&amp;N1076&amp;"#~#"&amp;O1076&amp;"#~#"&amp;P1076&amp;"#~#"&amp;N(E1076)&amp;"#~#"&amp;N(F1076))</f>
        <v/>
      </c>
    </row>
    <row r="1077" customFormat="false" ht="15" hidden="false" customHeight="false" outlineLevel="0" collapsed="false">
      <c r="A1077" s="17"/>
      <c r="C1077" s="18"/>
      <c r="D1077" s="18"/>
      <c r="J1077" s="19" t="str">
        <f aca="false">IF($A1077="","",ROUND(MIN(D1077,OldCeil)*DaysOld/DIM+MIN(D1077,NewCeil)*DaysNew/DIM,0))</f>
        <v/>
      </c>
      <c r="K1077" s="19" t="str">
        <f aca="false">IF($A1077="","",IF(UPPER(H1077)="Y",ROUND(D1077,0),J1077))</f>
        <v/>
      </c>
      <c r="L1077" s="19" t="str">
        <f aca="false">IF($A1077="","",IF(UPPER(G1077)="N",0,J1077))</f>
        <v/>
      </c>
      <c r="M1077" s="19" t="str">
        <f aca="false">IF($A1077="","",J1077)</f>
        <v/>
      </c>
      <c r="N1077" s="19" t="str">
        <f aca="false">IF($A1077="","",ROUND(K1077*EERate,0))</f>
        <v/>
      </c>
      <c r="O1077" s="19" t="str">
        <f aca="false">IF($A1077="","",ROUND(L1077*EPSRate,0))</f>
        <v/>
      </c>
      <c r="P1077" s="19" t="str">
        <f aca="false">IF($A1077="","",N1077-O1077)</f>
        <v/>
      </c>
      <c r="Q1077" s="11" t="str">
        <f aca="false">IF($A1077="","",IF(LEN(TEXT($A1077,"0"))&lt;&gt;12,"UAN not 12 digits",IF(TRIM(B1077)="","Name missing",IF(N(E1077)&gt;DIM,"NCP &gt; days in month",IF(AND(UPPER(G1077)&lt;&gt;"Y",UPPER(G1077)&lt;&gt;"N"),"EPS flag must be Y/N",IF(AND(UPPER(H1077)&lt;&gt;"Y",UPPER(H1077)&lt;&gt;"N"),"Full-wage flag must be Y/N",IF(K1077&gt;ROUND(C1077,0),"EPF wages &gt; Gross","OK")))))))</f>
        <v/>
      </c>
      <c r="R1077" s="11" t="str">
        <f aca="false">IF($A1077="","",TEXT($A1077,"0")&amp;"#~#"&amp;UPPER(TRIM(B1077))&amp;"#~#"&amp;ROUND(C1077,0)&amp;"#~#"&amp;K1077&amp;"#~#"&amp;L1077&amp;"#~#"&amp;M1077&amp;"#~#"&amp;N1077&amp;"#~#"&amp;O1077&amp;"#~#"&amp;P1077&amp;"#~#"&amp;N(E1077)&amp;"#~#"&amp;N(F1077))</f>
        <v/>
      </c>
    </row>
    <row r="1078" customFormat="false" ht="15" hidden="false" customHeight="false" outlineLevel="0" collapsed="false">
      <c r="A1078" s="17"/>
      <c r="C1078" s="18"/>
      <c r="D1078" s="18"/>
      <c r="J1078" s="19" t="str">
        <f aca="false">IF($A1078="","",ROUND(MIN(D1078,OldCeil)*DaysOld/DIM+MIN(D1078,NewCeil)*DaysNew/DIM,0))</f>
        <v/>
      </c>
      <c r="K1078" s="19" t="str">
        <f aca="false">IF($A1078="","",IF(UPPER(H1078)="Y",ROUND(D1078,0),J1078))</f>
        <v/>
      </c>
      <c r="L1078" s="19" t="str">
        <f aca="false">IF($A1078="","",IF(UPPER(G1078)="N",0,J1078))</f>
        <v/>
      </c>
      <c r="M1078" s="19" t="str">
        <f aca="false">IF($A1078="","",J1078)</f>
        <v/>
      </c>
      <c r="N1078" s="19" t="str">
        <f aca="false">IF($A1078="","",ROUND(K1078*EERate,0))</f>
        <v/>
      </c>
      <c r="O1078" s="19" t="str">
        <f aca="false">IF($A1078="","",ROUND(L1078*EPSRate,0))</f>
        <v/>
      </c>
      <c r="P1078" s="19" t="str">
        <f aca="false">IF($A1078="","",N1078-O1078)</f>
        <v/>
      </c>
      <c r="Q1078" s="11" t="str">
        <f aca="false">IF($A1078="","",IF(LEN(TEXT($A1078,"0"))&lt;&gt;12,"UAN not 12 digits",IF(TRIM(B1078)="","Name missing",IF(N(E1078)&gt;DIM,"NCP &gt; days in month",IF(AND(UPPER(G1078)&lt;&gt;"Y",UPPER(G1078)&lt;&gt;"N"),"EPS flag must be Y/N",IF(AND(UPPER(H1078)&lt;&gt;"Y",UPPER(H1078)&lt;&gt;"N"),"Full-wage flag must be Y/N",IF(K1078&gt;ROUND(C1078,0),"EPF wages &gt; Gross","OK")))))))</f>
        <v/>
      </c>
      <c r="R1078" s="11" t="str">
        <f aca="false">IF($A1078="","",TEXT($A1078,"0")&amp;"#~#"&amp;UPPER(TRIM(B1078))&amp;"#~#"&amp;ROUND(C1078,0)&amp;"#~#"&amp;K1078&amp;"#~#"&amp;L1078&amp;"#~#"&amp;M1078&amp;"#~#"&amp;N1078&amp;"#~#"&amp;O1078&amp;"#~#"&amp;P1078&amp;"#~#"&amp;N(E1078)&amp;"#~#"&amp;N(F1078))</f>
        <v/>
      </c>
    </row>
    <row r="1079" customFormat="false" ht="15" hidden="false" customHeight="false" outlineLevel="0" collapsed="false">
      <c r="A1079" s="17"/>
      <c r="C1079" s="18"/>
      <c r="D1079" s="18"/>
      <c r="J1079" s="19" t="str">
        <f aca="false">IF($A1079="","",ROUND(MIN(D1079,OldCeil)*DaysOld/DIM+MIN(D1079,NewCeil)*DaysNew/DIM,0))</f>
        <v/>
      </c>
      <c r="K1079" s="19" t="str">
        <f aca="false">IF($A1079="","",IF(UPPER(H1079)="Y",ROUND(D1079,0),J1079))</f>
        <v/>
      </c>
      <c r="L1079" s="19" t="str">
        <f aca="false">IF($A1079="","",IF(UPPER(G1079)="N",0,J1079))</f>
        <v/>
      </c>
      <c r="M1079" s="19" t="str">
        <f aca="false">IF($A1079="","",J1079)</f>
        <v/>
      </c>
      <c r="N1079" s="19" t="str">
        <f aca="false">IF($A1079="","",ROUND(K1079*EERate,0))</f>
        <v/>
      </c>
      <c r="O1079" s="19" t="str">
        <f aca="false">IF($A1079="","",ROUND(L1079*EPSRate,0))</f>
        <v/>
      </c>
      <c r="P1079" s="19" t="str">
        <f aca="false">IF($A1079="","",N1079-O1079)</f>
        <v/>
      </c>
      <c r="Q1079" s="11" t="str">
        <f aca="false">IF($A1079="","",IF(LEN(TEXT($A1079,"0"))&lt;&gt;12,"UAN not 12 digits",IF(TRIM(B1079)="","Name missing",IF(N(E1079)&gt;DIM,"NCP &gt; days in month",IF(AND(UPPER(G1079)&lt;&gt;"Y",UPPER(G1079)&lt;&gt;"N"),"EPS flag must be Y/N",IF(AND(UPPER(H1079)&lt;&gt;"Y",UPPER(H1079)&lt;&gt;"N"),"Full-wage flag must be Y/N",IF(K1079&gt;ROUND(C1079,0),"EPF wages &gt; Gross","OK")))))))</f>
        <v/>
      </c>
      <c r="R1079" s="11" t="str">
        <f aca="false">IF($A1079="","",TEXT($A1079,"0")&amp;"#~#"&amp;UPPER(TRIM(B1079))&amp;"#~#"&amp;ROUND(C1079,0)&amp;"#~#"&amp;K1079&amp;"#~#"&amp;L1079&amp;"#~#"&amp;M1079&amp;"#~#"&amp;N1079&amp;"#~#"&amp;O1079&amp;"#~#"&amp;P1079&amp;"#~#"&amp;N(E1079)&amp;"#~#"&amp;N(F1079))</f>
        <v/>
      </c>
    </row>
    <row r="1080" customFormat="false" ht="15" hidden="false" customHeight="false" outlineLevel="0" collapsed="false">
      <c r="A1080" s="17"/>
      <c r="C1080" s="18"/>
      <c r="D1080" s="18"/>
      <c r="J1080" s="19" t="str">
        <f aca="false">IF($A1080="","",ROUND(MIN(D1080,OldCeil)*DaysOld/DIM+MIN(D1080,NewCeil)*DaysNew/DIM,0))</f>
        <v/>
      </c>
      <c r="K1080" s="19" t="str">
        <f aca="false">IF($A1080="","",IF(UPPER(H1080)="Y",ROUND(D1080,0),J1080))</f>
        <v/>
      </c>
      <c r="L1080" s="19" t="str">
        <f aca="false">IF($A1080="","",IF(UPPER(G1080)="N",0,J1080))</f>
        <v/>
      </c>
      <c r="M1080" s="19" t="str">
        <f aca="false">IF($A1080="","",J1080)</f>
        <v/>
      </c>
      <c r="N1080" s="19" t="str">
        <f aca="false">IF($A1080="","",ROUND(K1080*EERate,0))</f>
        <v/>
      </c>
      <c r="O1080" s="19" t="str">
        <f aca="false">IF($A1080="","",ROUND(L1080*EPSRate,0))</f>
        <v/>
      </c>
      <c r="P1080" s="19" t="str">
        <f aca="false">IF($A1080="","",N1080-O1080)</f>
        <v/>
      </c>
      <c r="Q1080" s="11" t="str">
        <f aca="false">IF($A1080="","",IF(LEN(TEXT($A1080,"0"))&lt;&gt;12,"UAN not 12 digits",IF(TRIM(B1080)="","Name missing",IF(N(E1080)&gt;DIM,"NCP &gt; days in month",IF(AND(UPPER(G1080)&lt;&gt;"Y",UPPER(G1080)&lt;&gt;"N"),"EPS flag must be Y/N",IF(AND(UPPER(H1080)&lt;&gt;"Y",UPPER(H1080)&lt;&gt;"N"),"Full-wage flag must be Y/N",IF(K1080&gt;ROUND(C1080,0),"EPF wages &gt; Gross","OK")))))))</f>
        <v/>
      </c>
      <c r="R1080" s="11" t="str">
        <f aca="false">IF($A1080="","",TEXT($A1080,"0")&amp;"#~#"&amp;UPPER(TRIM(B1080))&amp;"#~#"&amp;ROUND(C1080,0)&amp;"#~#"&amp;K1080&amp;"#~#"&amp;L1080&amp;"#~#"&amp;M1080&amp;"#~#"&amp;N1080&amp;"#~#"&amp;O1080&amp;"#~#"&amp;P1080&amp;"#~#"&amp;N(E1080)&amp;"#~#"&amp;N(F1080))</f>
        <v/>
      </c>
    </row>
    <row r="1081" customFormat="false" ht="15" hidden="false" customHeight="false" outlineLevel="0" collapsed="false">
      <c r="A1081" s="17"/>
      <c r="C1081" s="18"/>
      <c r="D1081" s="18"/>
      <c r="J1081" s="19" t="str">
        <f aca="false">IF($A1081="","",ROUND(MIN(D1081,OldCeil)*DaysOld/DIM+MIN(D1081,NewCeil)*DaysNew/DIM,0))</f>
        <v/>
      </c>
      <c r="K1081" s="19" t="str">
        <f aca="false">IF($A1081="","",IF(UPPER(H1081)="Y",ROUND(D1081,0),J1081))</f>
        <v/>
      </c>
      <c r="L1081" s="19" t="str">
        <f aca="false">IF($A1081="","",IF(UPPER(G1081)="N",0,J1081))</f>
        <v/>
      </c>
      <c r="M1081" s="19" t="str">
        <f aca="false">IF($A1081="","",J1081)</f>
        <v/>
      </c>
      <c r="N1081" s="19" t="str">
        <f aca="false">IF($A1081="","",ROUND(K1081*EERate,0))</f>
        <v/>
      </c>
      <c r="O1081" s="19" t="str">
        <f aca="false">IF($A1081="","",ROUND(L1081*EPSRate,0))</f>
        <v/>
      </c>
      <c r="P1081" s="19" t="str">
        <f aca="false">IF($A1081="","",N1081-O1081)</f>
        <v/>
      </c>
      <c r="Q1081" s="11" t="str">
        <f aca="false">IF($A1081="","",IF(LEN(TEXT($A1081,"0"))&lt;&gt;12,"UAN not 12 digits",IF(TRIM(B1081)="","Name missing",IF(N(E1081)&gt;DIM,"NCP &gt; days in month",IF(AND(UPPER(G1081)&lt;&gt;"Y",UPPER(G1081)&lt;&gt;"N"),"EPS flag must be Y/N",IF(AND(UPPER(H1081)&lt;&gt;"Y",UPPER(H1081)&lt;&gt;"N"),"Full-wage flag must be Y/N",IF(K1081&gt;ROUND(C1081,0),"EPF wages &gt; Gross","OK")))))))</f>
        <v/>
      </c>
      <c r="R1081" s="11" t="str">
        <f aca="false">IF($A1081="","",TEXT($A1081,"0")&amp;"#~#"&amp;UPPER(TRIM(B1081))&amp;"#~#"&amp;ROUND(C1081,0)&amp;"#~#"&amp;K1081&amp;"#~#"&amp;L1081&amp;"#~#"&amp;M1081&amp;"#~#"&amp;N1081&amp;"#~#"&amp;O1081&amp;"#~#"&amp;P1081&amp;"#~#"&amp;N(E1081)&amp;"#~#"&amp;N(F1081))</f>
        <v/>
      </c>
    </row>
    <row r="1082" customFormat="false" ht="15" hidden="false" customHeight="false" outlineLevel="0" collapsed="false">
      <c r="A1082" s="17"/>
      <c r="C1082" s="18"/>
      <c r="D1082" s="18"/>
      <c r="J1082" s="19" t="str">
        <f aca="false">IF($A1082="","",ROUND(MIN(D1082,OldCeil)*DaysOld/DIM+MIN(D1082,NewCeil)*DaysNew/DIM,0))</f>
        <v/>
      </c>
      <c r="K1082" s="19" t="str">
        <f aca="false">IF($A1082="","",IF(UPPER(H1082)="Y",ROUND(D1082,0),J1082))</f>
        <v/>
      </c>
      <c r="L1082" s="19" t="str">
        <f aca="false">IF($A1082="","",IF(UPPER(G1082)="N",0,J1082))</f>
        <v/>
      </c>
      <c r="M1082" s="19" t="str">
        <f aca="false">IF($A1082="","",J1082)</f>
        <v/>
      </c>
      <c r="N1082" s="19" t="str">
        <f aca="false">IF($A1082="","",ROUND(K1082*EERate,0))</f>
        <v/>
      </c>
      <c r="O1082" s="19" t="str">
        <f aca="false">IF($A1082="","",ROUND(L1082*EPSRate,0))</f>
        <v/>
      </c>
      <c r="P1082" s="19" t="str">
        <f aca="false">IF($A1082="","",N1082-O1082)</f>
        <v/>
      </c>
      <c r="Q1082" s="11" t="str">
        <f aca="false">IF($A1082="","",IF(LEN(TEXT($A1082,"0"))&lt;&gt;12,"UAN not 12 digits",IF(TRIM(B1082)="","Name missing",IF(N(E1082)&gt;DIM,"NCP &gt; days in month",IF(AND(UPPER(G1082)&lt;&gt;"Y",UPPER(G1082)&lt;&gt;"N"),"EPS flag must be Y/N",IF(AND(UPPER(H1082)&lt;&gt;"Y",UPPER(H1082)&lt;&gt;"N"),"Full-wage flag must be Y/N",IF(K1082&gt;ROUND(C1082,0),"EPF wages &gt; Gross","OK")))))))</f>
        <v/>
      </c>
      <c r="R1082" s="11" t="str">
        <f aca="false">IF($A1082="","",TEXT($A1082,"0")&amp;"#~#"&amp;UPPER(TRIM(B1082))&amp;"#~#"&amp;ROUND(C1082,0)&amp;"#~#"&amp;K1082&amp;"#~#"&amp;L1082&amp;"#~#"&amp;M1082&amp;"#~#"&amp;N1082&amp;"#~#"&amp;O1082&amp;"#~#"&amp;P1082&amp;"#~#"&amp;N(E1082)&amp;"#~#"&amp;N(F1082))</f>
        <v/>
      </c>
    </row>
    <row r="1083" customFormat="false" ht="15" hidden="false" customHeight="false" outlineLevel="0" collapsed="false">
      <c r="A1083" s="17"/>
      <c r="C1083" s="18"/>
      <c r="D1083" s="18"/>
      <c r="J1083" s="19" t="str">
        <f aca="false">IF($A1083="","",ROUND(MIN(D1083,OldCeil)*DaysOld/DIM+MIN(D1083,NewCeil)*DaysNew/DIM,0))</f>
        <v/>
      </c>
      <c r="K1083" s="19" t="str">
        <f aca="false">IF($A1083="","",IF(UPPER(H1083)="Y",ROUND(D1083,0),J1083))</f>
        <v/>
      </c>
      <c r="L1083" s="19" t="str">
        <f aca="false">IF($A1083="","",IF(UPPER(G1083)="N",0,J1083))</f>
        <v/>
      </c>
      <c r="M1083" s="19" t="str">
        <f aca="false">IF($A1083="","",J1083)</f>
        <v/>
      </c>
      <c r="N1083" s="19" t="str">
        <f aca="false">IF($A1083="","",ROUND(K1083*EERate,0))</f>
        <v/>
      </c>
      <c r="O1083" s="19" t="str">
        <f aca="false">IF($A1083="","",ROUND(L1083*EPSRate,0))</f>
        <v/>
      </c>
      <c r="P1083" s="19" t="str">
        <f aca="false">IF($A1083="","",N1083-O1083)</f>
        <v/>
      </c>
      <c r="Q1083" s="11" t="str">
        <f aca="false">IF($A1083="","",IF(LEN(TEXT($A1083,"0"))&lt;&gt;12,"UAN not 12 digits",IF(TRIM(B1083)="","Name missing",IF(N(E1083)&gt;DIM,"NCP &gt; days in month",IF(AND(UPPER(G1083)&lt;&gt;"Y",UPPER(G1083)&lt;&gt;"N"),"EPS flag must be Y/N",IF(AND(UPPER(H1083)&lt;&gt;"Y",UPPER(H1083)&lt;&gt;"N"),"Full-wage flag must be Y/N",IF(K1083&gt;ROUND(C1083,0),"EPF wages &gt; Gross","OK")))))))</f>
        <v/>
      </c>
      <c r="R1083" s="11" t="str">
        <f aca="false">IF($A1083="","",TEXT($A1083,"0")&amp;"#~#"&amp;UPPER(TRIM(B1083))&amp;"#~#"&amp;ROUND(C1083,0)&amp;"#~#"&amp;K1083&amp;"#~#"&amp;L1083&amp;"#~#"&amp;M1083&amp;"#~#"&amp;N1083&amp;"#~#"&amp;O1083&amp;"#~#"&amp;P1083&amp;"#~#"&amp;N(E1083)&amp;"#~#"&amp;N(F1083))</f>
        <v/>
      </c>
    </row>
    <row r="1084" customFormat="false" ht="15" hidden="false" customHeight="false" outlineLevel="0" collapsed="false">
      <c r="A1084" s="17"/>
      <c r="C1084" s="18"/>
      <c r="D1084" s="18"/>
      <c r="J1084" s="19" t="str">
        <f aca="false">IF($A1084="","",ROUND(MIN(D1084,OldCeil)*DaysOld/DIM+MIN(D1084,NewCeil)*DaysNew/DIM,0))</f>
        <v/>
      </c>
      <c r="K1084" s="19" t="str">
        <f aca="false">IF($A1084="","",IF(UPPER(H1084)="Y",ROUND(D1084,0),J1084))</f>
        <v/>
      </c>
      <c r="L1084" s="19" t="str">
        <f aca="false">IF($A1084="","",IF(UPPER(G1084)="N",0,J1084))</f>
        <v/>
      </c>
      <c r="M1084" s="19" t="str">
        <f aca="false">IF($A1084="","",J1084)</f>
        <v/>
      </c>
      <c r="N1084" s="19" t="str">
        <f aca="false">IF($A1084="","",ROUND(K1084*EERate,0))</f>
        <v/>
      </c>
      <c r="O1084" s="19" t="str">
        <f aca="false">IF($A1084="","",ROUND(L1084*EPSRate,0))</f>
        <v/>
      </c>
      <c r="P1084" s="19" t="str">
        <f aca="false">IF($A1084="","",N1084-O1084)</f>
        <v/>
      </c>
      <c r="Q1084" s="11" t="str">
        <f aca="false">IF($A1084="","",IF(LEN(TEXT($A1084,"0"))&lt;&gt;12,"UAN not 12 digits",IF(TRIM(B1084)="","Name missing",IF(N(E1084)&gt;DIM,"NCP &gt; days in month",IF(AND(UPPER(G1084)&lt;&gt;"Y",UPPER(G1084)&lt;&gt;"N"),"EPS flag must be Y/N",IF(AND(UPPER(H1084)&lt;&gt;"Y",UPPER(H1084)&lt;&gt;"N"),"Full-wage flag must be Y/N",IF(K1084&gt;ROUND(C1084,0),"EPF wages &gt; Gross","OK")))))))</f>
        <v/>
      </c>
      <c r="R1084" s="11" t="str">
        <f aca="false">IF($A1084="","",TEXT($A1084,"0")&amp;"#~#"&amp;UPPER(TRIM(B1084))&amp;"#~#"&amp;ROUND(C1084,0)&amp;"#~#"&amp;K1084&amp;"#~#"&amp;L1084&amp;"#~#"&amp;M1084&amp;"#~#"&amp;N1084&amp;"#~#"&amp;O1084&amp;"#~#"&amp;P1084&amp;"#~#"&amp;N(E1084)&amp;"#~#"&amp;N(F1084))</f>
        <v/>
      </c>
    </row>
    <row r="1085" customFormat="false" ht="15" hidden="false" customHeight="false" outlineLevel="0" collapsed="false">
      <c r="A1085" s="17"/>
      <c r="C1085" s="18"/>
      <c r="D1085" s="18"/>
      <c r="J1085" s="19" t="str">
        <f aca="false">IF($A1085="","",ROUND(MIN(D1085,OldCeil)*DaysOld/DIM+MIN(D1085,NewCeil)*DaysNew/DIM,0))</f>
        <v/>
      </c>
      <c r="K1085" s="19" t="str">
        <f aca="false">IF($A1085="","",IF(UPPER(H1085)="Y",ROUND(D1085,0),J1085))</f>
        <v/>
      </c>
      <c r="L1085" s="19" t="str">
        <f aca="false">IF($A1085="","",IF(UPPER(G1085)="N",0,J1085))</f>
        <v/>
      </c>
      <c r="M1085" s="19" t="str">
        <f aca="false">IF($A1085="","",J1085)</f>
        <v/>
      </c>
      <c r="N1085" s="19" t="str">
        <f aca="false">IF($A1085="","",ROUND(K1085*EERate,0))</f>
        <v/>
      </c>
      <c r="O1085" s="19" t="str">
        <f aca="false">IF($A1085="","",ROUND(L1085*EPSRate,0))</f>
        <v/>
      </c>
      <c r="P1085" s="19" t="str">
        <f aca="false">IF($A1085="","",N1085-O1085)</f>
        <v/>
      </c>
      <c r="Q1085" s="11" t="str">
        <f aca="false">IF($A1085="","",IF(LEN(TEXT($A1085,"0"))&lt;&gt;12,"UAN not 12 digits",IF(TRIM(B1085)="","Name missing",IF(N(E1085)&gt;DIM,"NCP &gt; days in month",IF(AND(UPPER(G1085)&lt;&gt;"Y",UPPER(G1085)&lt;&gt;"N"),"EPS flag must be Y/N",IF(AND(UPPER(H1085)&lt;&gt;"Y",UPPER(H1085)&lt;&gt;"N"),"Full-wage flag must be Y/N",IF(K1085&gt;ROUND(C1085,0),"EPF wages &gt; Gross","OK")))))))</f>
        <v/>
      </c>
      <c r="R1085" s="11" t="str">
        <f aca="false">IF($A1085="","",TEXT($A1085,"0")&amp;"#~#"&amp;UPPER(TRIM(B1085))&amp;"#~#"&amp;ROUND(C1085,0)&amp;"#~#"&amp;K1085&amp;"#~#"&amp;L1085&amp;"#~#"&amp;M1085&amp;"#~#"&amp;N1085&amp;"#~#"&amp;O1085&amp;"#~#"&amp;P1085&amp;"#~#"&amp;N(E1085)&amp;"#~#"&amp;N(F1085))</f>
        <v/>
      </c>
    </row>
    <row r="1086" customFormat="false" ht="15" hidden="false" customHeight="false" outlineLevel="0" collapsed="false">
      <c r="A1086" s="17"/>
      <c r="C1086" s="18"/>
      <c r="D1086" s="18"/>
      <c r="J1086" s="19" t="str">
        <f aca="false">IF($A1086="","",ROUND(MIN(D1086,OldCeil)*DaysOld/DIM+MIN(D1086,NewCeil)*DaysNew/DIM,0))</f>
        <v/>
      </c>
      <c r="K1086" s="19" t="str">
        <f aca="false">IF($A1086="","",IF(UPPER(H1086)="Y",ROUND(D1086,0),J1086))</f>
        <v/>
      </c>
      <c r="L1086" s="19" t="str">
        <f aca="false">IF($A1086="","",IF(UPPER(G1086)="N",0,J1086))</f>
        <v/>
      </c>
      <c r="M1086" s="19" t="str">
        <f aca="false">IF($A1086="","",J1086)</f>
        <v/>
      </c>
      <c r="N1086" s="19" t="str">
        <f aca="false">IF($A1086="","",ROUND(K1086*EERate,0))</f>
        <v/>
      </c>
      <c r="O1086" s="19" t="str">
        <f aca="false">IF($A1086="","",ROUND(L1086*EPSRate,0))</f>
        <v/>
      </c>
      <c r="P1086" s="19" t="str">
        <f aca="false">IF($A1086="","",N1086-O1086)</f>
        <v/>
      </c>
      <c r="Q1086" s="11" t="str">
        <f aca="false">IF($A1086="","",IF(LEN(TEXT($A1086,"0"))&lt;&gt;12,"UAN not 12 digits",IF(TRIM(B1086)="","Name missing",IF(N(E1086)&gt;DIM,"NCP &gt; days in month",IF(AND(UPPER(G1086)&lt;&gt;"Y",UPPER(G1086)&lt;&gt;"N"),"EPS flag must be Y/N",IF(AND(UPPER(H1086)&lt;&gt;"Y",UPPER(H1086)&lt;&gt;"N"),"Full-wage flag must be Y/N",IF(K1086&gt;ROUND(C1086,0),"EPF wages &gt; Gross","OK")))))))</f>
        <v/>
      </c>
      <c r="R1086" s="11" t="str">
        <f aca="false">IF($A1086="","",TEXT($A1086,"0")&amp;"#~#"&amp;UPPER(TRIM(B1086))&amp;"#~#"&amp;ROUND(C1086,0)&amp;"#~#"&amp;K1086&amp;"#~#"&amp;L1086&amp;"#~#"&amp;M1086&amp;"#~#"&amp;N1086&amp;"#~#"&amp;O1086&amp;"#~#"&amp;P1086&amp;"#~#"&amp;N(E1086)&amp;"#~#"&amp;N(F1086))</f>
        <v/>
      </c>
    </row>
    <row r="1087" customFormat="false" ht="15" hidden="false" customHeight="false" outlineLevel="0" collapsed="false">
      <c r="A1087" s="17"/>
      <c r="C1087" s="18"/>
      <c r="D1087" s="18"/>
      <c r="J1087" s="19" t="str">
        <f aca="false">IF($A1087="","",ROUND(MIN(D1087,OldCeil)*DaysOld/DIM+MIN(D1087,NewCeil)*DaysNew/DIM,0))</f>
        <v/>
      </c>
      <c r="K1087" s="19" t="str">
        <f aca="false">IF($A1087="","",IF(UPPER(H1087)="Y",ROUND(D1087,0),J1087))</f>
        <v/>
      </c>
      <c r="L1087" s="19" t="str">
        <f aca="false">IF($A1087="","",IF(UPPER(G1087)="N",0,J1087))</f>
        <v/>
      </c>
      <c r="M1087" s="19" t="str">
        <f aca="false">IF($A1087="","",J1087)</f>
        <v/>
      </c>
      <c r="N1087" s="19" t="str">
        <f aca="false">IF($A1087="","",ROUND(K1087*EERate,0))</f>
        <v/>
      </c>
      <c r="O1087" s="19" t="str">
        <f aca="false">IF($A1087="","",ROUND(L1087*EPSRate,0))</f>
        <v/>
      </c>
      <c r="P1087" s="19" t="str">
        <f aca="false">IF($A1087="","",N1087-O1087)</f>
        <v/>
      </c>
      <c r="Q1087" s="11" t="str">
        <f aca="false">IF($A1087="","",IF(LEN(TEXT($A1087,"0"))&lt;&gt;12,"UAN not 12 digits",IF(TRIM(B1087)="","Name missing",IF(N(E1087)&gt;DIM,"NCP &gt; days in month",IF(AND(UPPER(G1087)&lt;&gt;"Y",UPPER(G1087)&lt;&gt;"N"),"EPS flag must be Y/N",IF(AND(UPPER(H1087)&lt;&gt;"Y",UPPER(H1087)&lt;&gt;"N"),"Full-wage flag must be Y/N",IF(K1087&gt;ROUND(C1087,0),"EPF wages &gt; Gross","OK")))))))</f>
        <v/>
      </c>
      <c r="R1087" s="11" t="str">
        <f aca="false">IF($A1087="","",TEXT($A1087,"0")&amp;"#~#"&amp;UPPER(TRIM(B1087))&amp;"#~#"&amp;ROUND(C1087,0)&amp;"#~#"&amp;K1087&amp;"#~#"&amp;L1087&amp;"#~#"&amp;M1087&amp;"#~#"&amp;N1087&amp;"#~#"&amp;O1087&amp;"#~#"&amp;P1087&amp;"#~#"&amp;N(E1087)&amp;"#~#"&amp;N(F1087))</f>
        <v/>
      </c>
    </row>
    <row r="1088" customFormat="false" ht="15" hidden="false" customHeight="false" outlineLevel="0" collapsed="false">
      <c r="A1088" s="17"/>
      <c r="C1088" s="18"/>
      <c r="D1088" s="18"/>
      <c r="J1088" s="19" t="str">
        <f aca="false">IF($A1088="","",ROUND(MIN(D1088,OldCeil)*DaysOld/DIM+MIN(D1088,NewCeil)*DaysNew/DIM,0))</f>
        <v/>
      </c>
      <c r="K1088" s="19" t="str">
        <f aca="false">IF($A1088="","",IF(UPPER(H1088)="Y",ROUND(D1088,0),J1088))</f>
        <v/>
      </c>
      <c r="L1088" s="19" t="str">
        <f aca="false">IF($A1088="","",IF(UPPER(G1088)="N",0,J1088))</f>
        <v/>
      </c>
      <c r="M1088" s="19" t="str">
        <f aca="false">IF($A1088="","",J1088)</f>
        <v/>
      </c>
      <c r="N1088" s="19" t="str">
        <f aca="false">IF($A1088="","",ROUND(K1088*EERate,0))</f>
        <v/>
      </c>
      <c r="O1088" s="19" t="str">
        <f aca="false">IF($A1088="","",ROUND(L1088*EPSRate,0))</f>
        <v/>
      </c>
      <c r="P1088" s="19" t="str">
        <f aca="false">IF($A1088="","",N1088-O1088)</f>
        <v/>
      </c>
      <c r="Q1088" s="11" t="str">
        <f aca="false">IF($A1088="","",IF(LEN(TEXT($A1088,"0"))&lt;&gt;12,"UAN not 12 digits",IF(TRIM(B1088)="","Name missing",IF(N(E1088)&gt;DIM,"NCP &gt; days in month",IF(AND(UPPER(G1088)&lt;&gt;"Y",UPPER(G1088)&lt;&gt;"N"),"EPS flag must be Y/N",IF(AND(UPPER(H1088)&lt;&gt;"Y",UPPER(H1088)&lt;&gt;"N"),"Full-wage flag must be Y/N",IF(K1088&gt;ROUND(C1088,0),"EPF wages &gt; Gross","OK")))))))</f>
        <v/>
      </c>
      <c r="R1088" s="11" t="str">
        <f aca="false">IF($A1088="","",TEXT($A1088,"0")&amp;"#~#"&amp;UPPER(TRIM(B1088))&amp;"#~#"&amp;ROUND(C1088,0)&amp;"#~#"&amp;K1088&amp;"#~#"&amp;L1088&amp;"#~#"&amp;M1088&amp;"#~#"&amp;N1088&amp;"#~#"&amp;O1088&amp;"#~#"&amp;P1088&amp;"#~#"&amp;N(E1088)&amp;"#~#"&amp;N(F1088))</f>
        <v/>
      </c>
    </row>
    <row r="1089" customFormat="false" ht="15" hidden="false" customHeight="false" outlineLevel="0" collapsed="false">
      <c r="A1089" s="17"/>
      <c r="C1089" s="18"/>
      <c r="D1089" s="18"/>
      <c r="J1089" s="19" t="str">
        <f aca="false">IF($A1089="","",ROUND(MIN(D1089,OldCeil)*DaysOld/DIM+MIN(D1089,NewCeil)*DaysNew/DIM,0))</f>
        <v/>
      </c>
      <c r="K1089" s="19" t="str">
        <f aca="false">IF($A1089="","",IF(UPPER(H1089)="Y",ROUND(D1089,0),J1089))</f>
        <v/>
      </c>
      <c r="L1089" s="19" t="str">
        <f aca="false">IF($A1089="","",IF(UPPER(G1089)="N",0,J1089))</f>
        <v/>
      </c>
      <c r="M1089" s="19" t="str">
        <f aca="false">IF($A1089="","",J1089)</f>
        <v/>
      </c>
      <c r="N1089" s="19" t="str">
        <f aca="false">IF($A1089="","",ROUND(K1089*EERate,0))</f>
        <v/>
      </c>
      <c r="O1089" s="19" t="str">
        <f aca="false">IF($A1089="","",ROUND(L1089*EPSRate,0))</f>
        <v/>
      </c>
      <c r="P1089" s="19" t="str">
        <f aca="false">IF($A1089="","",N1089-O1089)</f>
        <v/>
      </c>
      <c r="Q1089" s="11" t="str">
        <f aca="false">IF($A1089="","",IF(LEN(TEXT($A1089,"0"))&lt;&gt;12,"UAN not 12 digits",IF(TRIM(B1089)="","Name missing",IF(N(E1089)&gt;DIM,"NCP &gt; days in month",IF(AND(UPPER(G1089)&lt;&gt;"Y",UPPER(G1089)&lt;&gt;"N"),"EPS flag must be Y/N",IF(AND(UPPER(H1089)&lt;&gt;"Y",UPPER(H1089)&lt;&gt;"N"),"Full-wage flag must be Y/N",IF(K1089&gt;ROUND(C1089,0),"EPF wages &gt; Gross","OK")))))))</f>
        <v/>
      </c>
      <c r="R1089" s="11" t="str">
        <f aca="false">IF($A1089="","",TEXT($A1089,"0")&amp;"#~#"&amp;UPPER(TRIM(B1089))&amp;"#~#"&amp;ROUND(C1089,0)&amp;"#~#"&amp;K1089&amp;"#~#"&amp;L1089&amp;"#~#"&amp;M1089&amp;"#~#"&amp;N1089&amp;"#~#"&amp;O1089&amp;"#~#"&amp;P1089&amp;"#~#"&amp;N(E1089)&amp;"#~#"&amp;N(F1089))</f>
        <v/>
      </c>
    </row>
    <row r="1090" customFormat="false" ht="15" hidden="false" customHeight="false" outlineLevel="0" collapsed="false">
      <c r="A1090" s="17"/>
      <c r="C1090" s="18"/>
      <c r="D1090" s="18"/>
      <c r="J1090" s="19" t="str">
        <f aca="false">IF($A1090="","",ROUND(MIN(D1090,OldCeil)*DaysOld/DIM+MIN(D1090,NewCeil)*DaysNew/DIM,0))</f>
        <v/>
      </c>
      <c r="K1090" s="19" t="str">
        <f aca="false">IF($A1090="","",IF(UPPER(H1090)="Y",ROUND(D1090,0),J1090))</f>
        <v/>
      </c>
      <c r="L1090" s="19" t="str">
        <f aca="false">IF($A1090="","",IF(UPPER(G1090)="N",0,J1090))</f>
        <v/>
      </c>
      <c r="M1090" s="19" t="str">
        <f aca="false">IF($A1090="","",J1090)</f>
        <v/>
      </c>
      <c r="N1090" s="19" t="str">
        <f aca="false">IF($A1090="","",ROUND(K1090*EERate,0))</f>
        <v/>
      </c>
      <c r="O1090" s="19" t="str">
        <f aca="false">IF($A1090="","",ROUND(L1090*EPSRate,0))</f>
        <v/>
      </c>
      <c r="P1090" s="19" t="str">
        <f aca="false">IF($A1090="","",N1090-O1090)</f>
        <v/>
      </c>
      <c r="Q1090" s="11" t="str">
        <f aca="false">IF($A1090="","",IF(LEN(TEXT($A1090,"0"))&lt;&gt;12,"UAN not 12 digits",IF(TRIM(B1090)="","Name missing",IF(N(E1090)&gt;DIM,"NCP &gt; days in month",IF(AND(UPPER(G1090)&lt;&gt;"Y",UPPER(G1090)&lt;&gt;"N"),"EPS flag must be Y/N",IF(AND(UPPER(H1090)&lt;&gt;"Y",UPPER(H1090)&lt;&gt;"N"),"Full-wage flag must be Y/N",IF(K1090&gt;ROUND(C1090,0),"EPF wages &gt; Gross","OK")))))))</f>
        <v/>
      </c>
      <c r="R1090" s="11" t="str">
        <f aca="false">IF($A1090="","",TEXT($A1090,"0")&amp;"#~#"&amp;UPPER(TRIM(B1090))&amp;"#~#"&amp;ROUND(C1090,0)&amp;"#~#"&amp;K1090&amp;"#~#"&amp;L1090&amp;"#~#"&amp;M1090&amp;"#~#"&amp;N1090&amp;"#~#"&amp;O1090&amp;"#~#"&amp;P1090&amp;"#~#"&amp;N(E1090)&amp;"#~#"&amp;N(F1090))</f>
        <v/>
      </c>
    </row>
    <row r="1091" customFormat="false" ht="15" hidden="false" customHeight="false" outlineLevel="0" collapsed="false">
      <c r="A1091" s="17"/>
      <c r="C1091" s="18"/>
      <c r="D1091" s="18"/>
      <c r="J1091" s="19" t="str">
        <f aca="false">IF($A1091="","",ROUND(MIN(D1091,OldCeil)*DaysOld/DIM+MIN(D1091,NewCeil)*DaysNew/DIM,0))</f>
        <v/>
      </c>
      <c r="K1091" s="19" t="str">
        <f aca="false">IF($A1091="","",IF(UPPER(H1091)="Y",ROUND(D1091,0),J1091))</f>
        <v/>
      </c>
      <c r="L1091" s="19" t="str">
        <f aca="false">IF($A1091="","",IF(UPPER(G1091)="N",0,J1091))</f>
        <v/>
      </c>
      <c r="M1091" s="19" t="str">
        <f aca="false">IF($A1091="","",J1091)</f>
        <v/>
      </c>
      <c r="N1091" s="19" t="str">
        <f aca="false">IF($A1091="","",ROUND(K1091*EERate,0))</f>
        <v/>
      </c>
      <c r="O1091" s="19" t="str">
        <f aca="false">IF($A1091="","",ROUND(L1091*EPSRate,0))</f>
        <v/>
      </c>
      <c r="P1091" s="19" t="str">
        <f aca="false">IF($A1091="","",N1091-O1091)</f>
        <v/>
      </c>
      <c r="Q1091" s="11" t="str">
        <f aca="false">IF($A1091="","",IF(LEN(TEXT($A1091,"0"))&lt;&gt;12,"UAN not 12 digits",IF(TRIM(B1091)="","Name missing",IF(N(E1091)&gt;DIM,"NCP &gt; days in month",IF(AND(UPPER(G1091)&lt;&gt;"Y",UPPER(G1091)&lt;&gt;"N"),"EPS flag must be Y/N",IF(AND(UPPER(H1091)&lt;&gt;"Y",UPPER(H1091)&lt;&gt;"N"),"Full-wage flag must be Y/N",IF(K1091&gt;ROUND(C1091,0),"EPF wages &gt; Gross","OK")))))))</f>
        <v/>
      </c>
      <c r="R1091" s="11" t="str">
        <f aca="false">IF($A1091="","",TEXT($A1091,"0")&amp;"#~#"&amp;UPPER(TRIM(B1091))&amp;"#~#"&amp;ROUND(C1091,0)&amp;"#~#"&amp;K1091&amp;"#~#"&amp;L1091&amp;"#~#"&amp;M1091&amp;"#~#"&amp;N1091&amp;"#~#"&amp;O1091&amp;"#~#"&amp;P1091&amp;"#~#"&amp;N(E1091)&amp;"#~#"&amp;N(F1091))</f>
        <v/>
      </c>
    </row>
    <row r="1092" customFormat="false" ht="15" hidden="false" customHeight="false" outlineLevel="0" collapsed="false">
      <c r="A1092" s="17"/>
      <c r="C1092" s="18"/>
      <c r="D1092" s="18"/>
      <c r="J1092" s="19" t="str">
        <f aca="false">IF($A1092="","",ROUND(MIN(D1092,OldCeil)*DaysOld/DIM+MIN(D1092,NewCeil)*DaysNew/DIM,0))</f>
        <v/>
      </c>
      <c r="K1092" s="19" t="str">
        <f aca="false">IF($A1092="","",IF(UPPER(H1092)="Y",ROUND(D1092,0),J1092))</f>
        <v/>
      </c>
      <c r="L1092" s="19" t="str">
        <f aca="false">IF($A1092="","",IF(UPPER(G1092)="N",0,J1092))</f>
        <v/>
      </c>
      <c r="M1092" s="19" t="str">
        <f aca="false">IF($A1092="","",J1092)</f>
        <v/>
      </c>
      <c r="N1092" s="19" t="str">
        <f aca="false">IF($A1092="","",ROUND(K1092*EERate,0))</f>
        <v/>
      </c>
      <c r="O1092" s="19" t="str">
        <f aca="false">IF($A1092="","",ROUND(L1092*EPSRate,0))</f>
        <v/>
      </c>
      <c r="P1092" s="19" t="str">
        <f aca="false">IF($A1092="","",N1092-O1092)</f>
        <v/>
      </c>
      <c r="Q1092" s="11" t="str">
        <f aca="false">IF($A1092="","",IF(LEN(TEXT($A1092,"0"))&lt;&gt;12,"UAN not 12 digits",IF(TRIM(B1092)="","Name missing",IF(N(E1092)&gt;DIM,"NCP &gt; days in month",IF(AND(UPPER(G1092)&lt;&gt;"Y",UPPER(G1092)&lt;&gt;"N"),"EPS flag must be Y/N",IF(AND(UPPER(H1092)&lt;&gt;"Y",UPPER(H1092)&lt;&gt;"N"),"Full-wage flag must be Y/N",IF(K1092&gt;ROUND(C1092,0),"EPF wages &gt; Gross","OK")))))))</f>
        <v/>
      </c>
      <c r="R1092" s="11" t="str">
        <f aca="false">IF($A1092="","",TEXT($A1092,"0")&amp;"#~#"&amp;UPPER(TRIM(B1092))&amp;"#~#"&amp;ROUND(C1092,0)&amp;"#~#"&amp;K1092&amp;"#~#"&amp;L1092&amp;"#~#"&amp;M1092&amp;"#~#"&amp;N1092&amp;"#~#"&amp;O1092&amp;"#~#"&amp;P1092&amp;"#~#"&amp;N(E1092)&amp;"#~#"&amp;N(F1092))</f>
        <v/>
      </c>
    </row>
    <row r="1093" customFormat="false" ht="15" hidden="false" customHeight="false" outlineLevel="0" collapsed="false">
      <c r="A1093" s="17"/>
      <c r="C1093" s="18"/>
      <c r="D1093" s="18"/>
      <c r="J1093" s="19" t="str">
        <f aca="false">IF($A1093="","",ROUND(MIN(D1093,OldCeil)*DaysOld/DIM+MIN(D1093,NewCeil)*DaysNew/DIM,0))</f>
        <v/>
      </c>
      <c r="K1093" s="19" t="str">
        <f aca="false">IF($A1093="","",IF(UPPER(H1093)="Y",ROUND(D1093,0),J1093))</f>
        <v/>
      </c>
      <c r="L1093" s="19" t="str">
        <f aca="false">IF($A1093="","",IF(UPPER(G1093)="N",0,J1093))</f>
        <v/>
      </c>
      <c r="M1093" s="19" t="str">
        <f aca="false">IF($A1093="","",J1093)</f>
        <v/>
      </c>
      <c r="N1093" s="19" t="str">
        <f aca="false">IF($A1093="","",ROUND(K1093*EERate,0))</f>
        <v/>
      </c>
      <c r="O1093" s="19" t="str">
        <f aca="false">IF($A1093="","",ROUND(L1093*EPSRate,0))</f>
        <v/>
      </c>
      <c r="P1093" s="19" t="str">
        <f aca="false">IF($A1093="","",N1093-O1093)</f>
        <v/>
      </c>
      <c r="Q1093" s="11" t="str">
        <f aca="false">IF($A1093="","",IF(LEN(TEXT($A1093,"0"))&lt;&gt;12,"UAN not 12 digits",IF(TRIM(B1093)="","Name missing",IF(N(E1093)&gt;DIM,"NCP &gt; days in month",IF(AND(UPPER(G1093)&lt;&gt;"Y",UPPER(G1093)&lt;&gt;"N"),"EPS flag must be Y/N",IF(AND(UPPER(H1093)&lt;&gt;"Y",UPPER(H1093)&lt;&gt;"N"),"Full-wage flag must be Y/N",IF(K1093&gt;ROUND(C1093,0),"EPF wages &gt; Gross","OK")))))))</f>
        <v/>
      </c>
      <c r="R1093" s="11" t="str">
        <f aca="false">IF($A1093="","",TEXT($A1093,"0")&amp;"#~#"&amp;UPPER(TRIM(B1093))&amp;"#~#"&amp;ROUND(C1093,0)&amp;"#~#"&amp;K1093&amp;"#~#"&amp;L1093&amp;"#~#"&amp;M1093&amp;"#~#"&amp;N1093&amp;"#~#"&amp;O1093&amp;"#~#"&amp;P1093&amp;"#~#"&amp;N(E1093)&amp;"#~#"&amp;N(F1093))</f>
        <v/>
      </c>
    </row>
    <row r="1094" customFormat="false" ht="15" hidden="false" customHeight="false" outlineLevel="0" collapsed="false">
      <c r="A1094" s="17"/>
      <c r="C1094" s="18"/>
      <c r="D1094" s="18"/>
      <c r="J1094" s="19" t="str">
        <f aca="false">IF($A1094="","",ROUND(MIN(D1094,OldCeil)*DaysOld/DIM+MIN(D1094,NewCeil)*DaysNew/DIM,0))</f>
        <v/>
      </c>
      <c r="K1094" s="19" t="str">
        <f aca="false">IF($A1094="","",IF(UPPER(H1094)="Y",ROUND(D1094,0),J1094))</f>
        <v/>
      </c>
      <c r="L1094" s="19" t="str">
        <f aca="false">IF($A1094="","",IF(UPPER(G1094)="N",0,J1094))</f>
        <v/>
      </c>
      <c r="M1094" s="19" t="str">
        <f aca="false">IF($A1094="","",J1094)</f>
        <v/>
      </c>
      <c r="N1094" s="19" t="str">
        <f aca="false">IF($A1094="","",ROUND(K1094*EERate,0))</f>
        <v/>
      </c>
      <c r="O1094" s="19" t="str">
        <f aca="false">IF($A1094="","",ROUND(L1094*EPSRate,0))</f>
        <v/>
      </c>
      <c r="P1094" s="19" t="str">
        <f aca="false">IF($A1094="","",N1094-O1094)</f>
        <v/>
      </c>
      <c r="Q1094" s="11" t="str">
        <f aca="false">IF($A1094="","",IF(LEN(TEXT($A1094,"0"))&lt;&gt;12,"UAN not 12 digits",IF(TRIM(B1094)="","Name missing",IF(N(E1094)&gt;DIM,"NCP &gt; days in month",IF(AND(UPPER(G1094)&lt;&gt;"Y",UPPER(G1094)&lt;&gt;"N"),"EPS flag must be Y/N",IF(AND(UPPER(H1094)&lt;&gt;"Y",UPPER(H1094)&lt;&gt;"N"),"Full-wage flag must be Y/N",IF(K1094&gt;ROUND(C1094,0),"EPF wages &gt; Gross","OK")))))))</f>
        <v/>
      </c>
      <c r="R1094" s="11" t="str">
        <f aca="false">IF($A1094="","",TEXT($A1094,"0")&amp;"#~#"&amp;UPPER(TRIM(B1094))&amp;"#~#"&amp;ROUND(C1094,0)&amp;"#~#"&amp;K1094&amp;"#~#"&amp;L1094&amp;"#~#"&amp;M1094&amp;"#~#"&amp;N1094&amp;"#~#"&amp;O1094&amp;"#~#"&amp;P1094&amp;"#~#"&amp;N(E1094)&amp;"#~#"&amp;N(F1094))</f>
        <v/>
      </c>
    </row>
    <row r="1095" customFormat="false" ht="15" hidden="false" customHeight="false" outlineLevel="0" collapsed="false">
      <c r="A1095" s="17"/>
      <c r="C1095" s="18"/>
      <c r="D1095" s="18"/>
      <c r="J1095" s="19" t="str">
        <f aca="false">IF($A1095="","",ROUND(MIN(D1095,OldCeil)*DaysOld/DIM+MIN(D1095,NewCeil)*DaysNew/DIM,0))</f>
        <v/>
      </c>
      <c r="K1095" s="19" t="str">
        <f aca="false">IF($A1095="","",IF(UPPER(H1095)="Y",ROUND(D1095,0),J1095))</f>
        <v/>
      </c>
      <c r="L1095" s="19" t="str">
        <f aca="false">IF($A1095="","",IF(UPPER(G1095)="N",0,J1095))</f>
        <v/>
      </c>
      <c r="M1095" s="19" t="str">
        <f aca="false">IF($A1095="","",J1095)</f>
        <v/>
      </c>
      <c r="N1095" s="19" t="str">
        <f aca="false">IF($A1095="","",ROUND(K1095*EERate,0))</f>
        <v/>
      </c>
      <c r="O1095" s="19" t="str">
        <f aca="false">IF($A1095="","",ROUND(L1095*EPSRate,0))</f>
        <v/>
      </c>
      <c r="P1095" s="19" t="str">
        <f aca="false">IF($A1095="","",N1095-O1095)</f>
        <v/>
      </c>
      <c r="Q1095" s="11" t="str">
        <f aca="false">IF($A1095="","",IF(LEN(TEXT($A1095,"0"))&lt;&gt;12,"UAN not 12 digits",IF(TRIM(B1095)="","Name missing",IF(N(E1095)&gt;DIM,"NCP &gt; days in month",IF(AND(UPPER(G1095)&lt;&gt;"Y",UPPER(G1095)&lt;&gt;"N"),"EPS flag must be Y/N",IF(AND(UPPER(H1095)&lt;&gt;"Y",UPPER(H1095)&lt;&gt;"N"),"Full-wage flag must be Y/N",IF(K1095&gt;ROUND(C1095,0),"EPF wages &gt; Gross","OK")))))))</f>
        <v/>
      </c>
      <c r="R1095" s="11" t="str">
        <f aca="false">IF($A1095="","",TEXT($A1095,"0")&amp;"#~#"&amp;UPPER(TRIM(B1095))&amp;"#~#"&amp;ROUND(C1095,0)&amp;"#~#"&amp;K1095&amp;"#~#"&amp;L1095&amp;"#~#"&amp;M1095&amp;"#~#"&amp;N1095&amp;"#~#"&amp;O1095&amp;"#~#"&amp;P1095&amp;"#~#"&amp;N(E1095)&amp;"#~#"&amp;N(F1095))</f>
        <v/>
      </c>
    </row>
    <row r="1096" customFormat="false" ht="15" hidden="false" customHeight="false" outlineLevel="0" collapsed="false">
      <c r="A1096" s="17"/>
      <c r="C1096" s="18"/>
      <c r="D1096" s="18"/>
      <c r="J1096" s="19" t="str">
        <f aca="false">IF($A1096="","",ROUND(MIN(D1096,OldCeil)*DaysOld/DIM+MIN(D1096,NewCeil)*DaysNew/DIM,0))</f>
        <v/>
      </c>
      <c r="K1096" s="19" t="str">
        <f aca="false">IF($A1096="","",IF(UPPER(H1096)="Y",ROUND(D1096,0),J1096))</f>
        <v/>
      </c>
      <c r="L1096" s="19" t="str">
        <f aca="false">IF($A1096="","",IF(UPPER(G1096)="N",0,J1096))</f>
        <v/>
      </c>
      <c r="M1096" s="19" t="str">
        <f aca="false">IF($A1096="","",J1096)</f>
        <v/>
      </c>
      <c r="N1096" s="19" t="str">
        <f aca="false">IF($A1096="","",ROUND(K1096*EERate,0))</f>
        <v/>
      </c>
      <c r="O1096" s="19" t="str">
        <f aca="false">IF($A1096="","",ROUND(L1096*EPSRate,0))</f>
        <v/>
      </c>
      <c r="P1096" s="19" t="str">
        <f aca="false">IF($A1096="","",N1096-O1096)</f>
        <v/>
      </c>
      <c r="Q1096" s="11" t="str">
        <f aca="false">IF($A1096="","",IF(LEN(TEXT($A1096,"0"))&lt;&gt;12,"UAN not 12 digits",IF(TRIM(B1096)="","Name missing",IF(N(E1096)&gt;DIM,"NCP &gt; days in month",IF(AND(UPPER(G1096)&lt;&gt;"Y",UPPER(G1096)&lt;&gt;"N"),"EPS flag must be Y/N",IF(AND(UPPER(H1096)&lt;&gt;"Y",UPPER(H1096)&lt;&gt;"N"),"Full-wage flag must be Y/N",IF(K1096&gt;ROUND(C1096,0),"EPF wages &gt; Gross","OK")))))))</f>
        <v/>
      </c>
      <c r="R1096" s="11" t="str">
        <f aca="false">IF($A1096="","",TEXT($A1096,"0")&amp;"#~#"&amp;UPPER(TRIM(B1096))&amp;"#~#"&amp;ROUND(C1096,0)&amp;"#~#"&amp;K1096&amp;"#~#"&amp;L1096&amp;"#~#"&amp;M1096&amp;"#~#"&amp;N1096&amp;"#~#"&amp;O1096&amp;"#~#"&amp;P1096&amp;"#~#"&amp;N(E1096)&amp;"#~#"&amp;N(F1096))</f>
        <v/>
      </c>
    </row>
    <row r="1097" customFormat="false" ht="15" hidden="false" customHeight="false" outlineLevel="0" collapsed="false">
      <c r="A1097" s="17"/>
      <c r="C1097" s="18"/>
      <c r="D1097" s="18"/>
      <c r="J1097" s="19" t="str">
        <f aca="false">IF($A1097="","",ROUND(MIN(D1097,OldCeil)*DaysOld/DIM+MIN(D1097,NewCeil)*DaysNew/DIM,0))</f>
        <v/>
      </c>
      <c r="K1097" s="19" t="str">
        <f aca="false">IF($A1097="","",IF(UPPER(H1097)="Y",ROUND(D1097,0),J1097))</f>
        <v/>
      </c>
      <c r="L1097" s="19" t="str">
        <f aca="false">IF($A1097="","",IF(UPPER(G1097)="N",0,J1097))</f>
        <v/>
      </c>
      <c r="M1097" s="19" t="str">
        <f aca="false">IF($A1097="","",J1097)</f>
        <v/>
      </c>
      <c r="N1097" s="19" t="str">
        <f aca="false">IF($A1097="","",ROUND(K1097*EERate,0))</f>
        <v/>
      </c>
      <c r="O1097" s="19" t="str">
        <f aca="false">IF($A1097="","",ROUND(L1097*EPSRate,0))</f>
        <v/>
      </c>
      <c r="P1097" s="19" t="str">
        <f aca="false">IF($A1097="","",N1097-O1097)</f>
        <v/>
      </c>
      <c r="Q1097" s="11" t="str">
        <f aca="false">IF($A1097="","",IF(LEN(TEXT($A1097,"0"))&lt;&gt;12,"UAN not 12 digits",IF(TRIM(B1097)="","Name missing",IF(N(E1097)&gt;DIM,"NCP &gt; days in month",IF(AND(UPPER(G1097)&lt;&gt;"Y",UPPER(G1097)&lt;&gt;"N"),"EPS flag must be Y/N",IF(AND(UPPER(H1097)&lt;&gt;"Y",UPPER(H1097)&lt;&gt;"N"),"Full-wage flag must be Y/N",IF(K1097&gt;ROUND(C1097,0),"EPF wages &gt; Gross","OK")))))))</f>
        <v/>
      </c>
      <c r="R1097" s="11" t="str">
        <f aca="false">IF($A1097="","",TEXT($A1097,"0")&amp;"#~#"&amp;UPPER(TRIM(B1097))&amp;"#~#"&amp;ROUND(C1097,0)&amp;"#~#"&amp;K1097&amp;"#~#"&amp;L1097&amp;"#~#"&amp;M1097&amp;"#~#"&amp;N1097&amp;"#~#"&amp;O1097&amp;"#~#"&amp;P1097&amp;"#~#"&amp;N(E1097)&amp;"#~#"&amp;N(F1097))</f>
        <v/>
      </c>
    </row>
    <row r="1098" customFormat="false" ht="15" hidden="false" customHeight="false" outlineLevel="0" collapsed="false">
      <c r="A1098" s="17"/>
      <c r="C1098" s="18"/>
      <c r="D1098" s="18"/>
      <c r="J1098" s="19" t="str">
        <f aca="false">IF($A1098="","",ROUND(MIN(D1098,OldCeil)*DaysOld/DIM+MIN(D1098,NewCeil)*DaysNew/DIM,0))</f>
        <v/>
      </c>
      <c r="K1098" s="19" t="str">
        <f aca="false">IF($A1098="","",IF(UPPER(H1098)="Y",ROUND(D1098,0),J1098))</f>
        <v/>
      </c>
      <c r="L1098" s="19" t="str">
        <f aca="false">IF($A1098="","",IF(UPPER(G1098)="N",0,J1098))</f>
        <v/>
      </c>
      <c r="M1098" s="19" t="str">
        <f aca="false">IF($A1098="","",J1098)</f>
        <v/>
      </c>
      <c r="N1098" s="19" t="str">
        <f aca="false">IF($A1098="","",ROUND(K1098*EERate,0))</f>
        <v/>
      </c>
      <c r="O1098" s="19" t="str">
        <f aca="false">IF($A1098="","",ROUND(L1098*EPSRate,0))</f>
        <v/>
      </c>
      <c r="P1098" s="19" t="str">
        <f aca="false">IF($A1098="","",N1098-O1098)</f>
        <v/>
      </c>
      <c r="Q1098" s="11" t="str">
        <f aca="false">IF($A1098="","",IF(LEN(TEXT($A1098,"0"))&lt;&gt;12,"UAN not 12 digits",IF(TRIM(B1098)="","Name missing",IF(N(E1098)&gt;DIM,"NCP &gt; days in month",IF(AND(UPPER(G1098)&lt;&gt;"Y",UPPER(G1098)&lt;&gt;"N"),"EPS flag must be Y/N",IF(AND(UPPER(H1098)&lt;&gt;"Y",UPPER(H1098)&lt;&gt;"N"),"Full-wage flag must be Y/N",IF(K1098&gt;ROUND(C1098,0),"EPF wages &gt; Gross","OK")))))))</f>
        <v/>
      </c>
      <c r="R1098" s="11" t="str">
        <f aca="false">IF($A1098="","",TEXT($A1098,"0")&amp;"#~#"&amp;UPPER(TRIM(B1098))&amp;"#~#"&amp;ROUND(C1098,0)&amp;"#~#"&amp;K1098&amp;"#~#"&amp;L1098&amp;"#~#"&amp;M1098&amp;"#~#"&amp;N1098&amp;"#~#"&amp;O1098&amp;"#~#"&amp;P1098&amp;"#~#"&amp;N(E1098)&amp;"#~#"&amp;N(F1098))</f>
        <v/>
      </c>
    </row>
    <row r="1099" customFormat="false" ht="15" hidden="false" customHeight="false" outlineLevel="0" collapsed="false">
      <c r="A1099" s="17"/>
      <c r="C1099" s="18"/>
      <c r="D1099" s="18"/>
      <c r="J1099" s="19" t="str">
        <f aca="false">IF($A1099="","",ROUND(MIN(D1099,OldCeil)*DaysOld/DIM+MIN(D1099,NewCeil)*DaysNew/DIM,0))</f>
        <v/>
      </c>
      <c r="K1099" s="19" t="str">
        <f aca="false">IF($A1099="","",IF(UPPER(H1099)="Y",ROUND(D1099,0),J1099))</f>
        <v/>
      </c>
      <c r="L1099" s="19" t="str">
        <f aca="false">IF($A1099="","",IF(UPPER(G1099)="N",0,J1099))</f>
        <v/>
      </c>
      <c r="M1099" s="19" t="str">
        <f aca="false">IF($A1099="","",J1099)</f>
        <v/>
      </c>
      <c r="N1099" s="19" t="str">
        <f aca="false">IF($A1099="","",ROUND(K1099*EERate,0))</f>
        <v/>
      </c>
      <c r="O1099" s="19" t="str">
        <f aca="false">IF($A1099="","",ROUND(L1099*EPSRate,0))</f>
        <v/>
      </c>
      <c r="P1099" s="19" t="str">
        <f aca="false">IF($A1099="","",N1099-O1099)</f>
        <v/>
      </c>
      <c r="Q1099" s="11" t="str">
        <f aca="false">IF($A1099="","",IF(LEN(TEXT($A1099,"0"))&lt;&gt;12,"UAN not 12 digits",IF(TRIM(B1099)="","Name missing",IF(N(E1099)&gt;DIM,"NCP &gt; days in month",IF(AND(UPPER(G1099)&lt;&gt;"Y",UPPER(G1099)&lt;&gt;"N"),"EPS flag must be Y/N",IF(AND(UPPER(H1099)&lt;&gt;"Y",UPPER(H1099)&lt;&gt;"N"),"Full-wage flag must be Y/N",IF(K1099&gt;ROUND(C1099,0),"EPF wages &gt; Gross","OK")))))))</f>
        <v/>
      </c>
      <c r="R1099" s="11" t="str">
        <f aca="false">IF($A1099="","",TEXT($A1099,"0")&amp;"#~#"&amp;UPPER(TRIM(B1099))&amp;"#~#"&amp;ROUND(C1099,0)&amp;"#~#"&amp;K1099&amp;"#~#"&amp;L1099&amp;"#~#"&amp;M1099&amp;"#~#"&amp;N1099&amp;"#~#"&amp;O1099&amp;"#~#"&amp;P1099&amp;"#~#"&amp;N(E1099)&amp;"#~#"&amp;N(F1099))</f>
        <v/>
      </c>
    </row>
    <row r="1100" customFormat="false" ht="15" hidden="false" customHeight="false" outlineLevel="0" collapsed="false">
      <c r="A1100" s="17"/>
      <c r="C1100" s="18"/>
      <c r="D1100" s="18"/>
      <c r="J1100" s="19" t="str">
        <f aca="false">IF($A1100="","",ROUND(MIN(D1100,OldCeil)*DaysOld/DIM+MIN(D1100,NewCeil)*DaysNew/DIM,0))</f>
        <v/>
      </c>
      <c r="K1100" s="19" t="str">
        <f aca="false">IF($A1100="","",IF(UPPER(H1100)="Y",ROUND(D1100,0),J1100))</f>
        <v/>
      </c>
      <c r="L1100" s="19" t="str">
        <f aca="false">IF($A1100="","",IF(UPPER(G1100)="N",0,J1100))</f>
        <v/>
      </c>
      <c r="M1100" s="19" t="str">
        <f aca="false">IF($A1100="","",J1100)</f>
        <v/>
      </c>
      <c r="N1100" s="19" t="str">
        <f aca="false">IF($A1100="","",ROUND(K1100*EERate,0))</f>
        <v/>
      </c>
      <c r="O1100" s="19" t="str">
        <f aca="false">IF($A1100="","",ROUND(L1100*EPSRate,0))</f>
        <v/>
      </c>
      <c r="P1100" s="19" t="str">
        <f aca="false">IF($A1100="","",N1100-O1100)</f>
        <v/>
      </c>
      <c r="Q1100" s="11" t="str">
        <f aca="false">IF($A1100="","",IF(LEN(TEXT($A1100,"0"))&lt;&gt;12,"UAN not 12 digits",IF(TRIM(B1100)="","Name missing",IF(N(E1100)&gt;DIM,"NCP &gt; days in month",IF(AND(UPPER(G1100)&lt;&gt;"Y",UPPER(G1100)&lt;&gt;"N"),"EPS flag must be Y/N",IF(AND(UPPER(H1100)&lt;&gt;"Y",UPPER(H1100)&lt;&gt;"N"),"Full-wage flag must be Y/N",IF(K1100&gt;ROUND(C1100,0),"EPF wages &gt; Gross","OK")))))))</f>
        <v/>
      </c>
      <c r="R1100" s="11" t="str">
        <f aca="false">IF($A1100="","",TEXT($A1100,"0")&amp;"#~#"&amp;UPPER(TRIM(B1100))&amp;"#~#"&amp;ROUND(C1100,0)&amp;"#~#"&amp;K1100&amp;"#~#"&amp;L1100&amp;"#~#"&amp;M1100&amp;"#~#"&amp;N1100&amp;"#~#"&amp;O1100&amp;"#~#"&amp;P1100&amp;"#~#"&amp;N(E1100)&amp;"#~#"&amp;N(F1100))</f>
        <v/>
      </c>
    </row>
    <row r="1101" customFormat="false" ht="15" hidden="false" customHeight="false" outlineLevel="0" collapsed="false">
      <c r="A1101" s="17"/>
      <c r="C1101" s="18"/>
      <c r="D1101" s="18"/>
      <c r="J1101" s="19" t="str">
        <f aca="false">IF($A1101="","",ROUND(MIN(D1101,OldCeil)*DaysOld/DIM+MIN(D1101,NewCeil)*DaysNew/DIM,0))</f>
        <v/>
      </c>
      <c r="K1101" s="19" t="str">
        <f aca="false">IF($A1101="","",IF(UPPER(H1101)="Y",ROUND(D1101,0),J1101))</f>
        <v/>
      </c>
      <c r="L1101" s="19" t="str">
        <f aca="false">IF($A1101="","",IF(UPPER(G1101)="N",0,J1101))</f>
        <v/>
      </c>
      <c r="M1101" s="19" t="str">
        <f aca="false">IF($A1101="","",J1101)</f>
        <v/>
      </c>
      <c r="N1101" s="19" t="str">
        <f aca="false">IF($A1101="","",ROUND(K1101*EERate,0))</f>
        <v/>
      </c>
      <c r="O1101" s="19" t="str">
        <f aca="false">IF($A1101="","",ROUND(L1101*EPSRate,0))</f>
        <v/>
      </c>
      <c r="P1101" s="19" t="str">
        <f aca="false">IF($A1101="","",N1101-O1101)</f>
        <v/>
      </c>
      <c r="Q1101" s="11" t="str">
        <f aca="false">IF($A1101="","",IF(LEN(TEXT($A1101,"0"))&lt;&gt;12,"UAN not 12 digits",IF(TRIM(B1101)="","Name missing",IF(N(E1101)&gt;DIM,"NCP &gt; days in month",IF(AND(UPPER(G1101)&lt;&gt;"Y",UPPER(G1101)&lt;&gt;"N"),"EPS flag must be Y/N",IF(AND(UPPER(H1101)&lt;&gt;"Y",UPPER(H1101)&lt;&gt;"N"),"Full-wage flag must be Y/N",IF(K1101&gt;ROUND(C1101,0),"EPF wages &gt; Gross","OK")))))))</f>
        <v/>
      </c>
      <c r="R1101" s="11" t="str">
        <f aca="false">IF($A1101="","",TEXT($A1101,"0")&amp;"#~#"&amp;UPPER(TRIM(B1101))&amp;"#~#"&amp;ROUND(C1101,0)&amp;"#~#"&amp;K1101&amp;"#~#"&amp;L1101&amp;"#~#"&amp;M1101&amp;"#~#"&amp;N1101&amp;"#~#"&amp;O1101&amp;"#~#"&amp;P1101&amp;"#~#"&amp;N(E1101)&amp;"#~#"&amp;N(F1101))</f>
        <v/>
      </c>
    </row>
    <row r="1102" customFormat="false" ht="15" hidden="false" customHeight="false" outlineLevel="0" collapsed="false">
      <c r="A1102" s="17"/>
      <c r="C1102" s="18"/>
      <c r="D1102" s="18"/>
      <c r="J1102" s="19" t="str">
        <f aca="false">IF($A1102="","",ROUND(MIN(D1102,OldCeil)*DaysOld/DIM+MIN(D1102,NewCeil)*DaysNew/DIM,0))</f>
        <v/>
      </c>
      <c r="K1102" s="19" t="str">
        <f aca="false">IF($A1102="","",IF(UPPER(H1102)="Y",ROUND(D1102,0),J1102))</f>
        <v/>
      </c>
      <c r="L1102" s="19" t="str">
        <f aca="false">IF($A1102="","",IF(UPPER(G1102)="N",0,J1102))</f>
        <v/>
      </c>
      <c r="M1102" s="19" t="str">
        <f aca="false">IF($A1102="","",J1102)</f>
        <v/>
      </c>
      <c r="N1102" s="19" t="str">
        <f aca="false">IF($A1102="","",ROUND(K1102*EERate,0))</f>
        <v/>
      </c>
      <c r="O1102" s="19" t="str">
        <f aca="false">IF($A1102="","",ROUND(L1102*EPSRate,0))</f>
        <v/>
      </c>
      <c r="P1102" s="19" t="str">
        <f aca="false">IF($A1102="","",N1102-O1102)</f>
        <v/>
      </c>
      <c r="Q1102" s="11" t="str">
        <f aca="false">IF($A1102="","",IF(LEN(TEXT($A1102,"0"))&lt;&gt;12,"UAN not 12 digits",IF(TRIM(B1102)="","Name missing",IF(N(E1102)&gt;DIM,"NCP &gt; days in month",IF(AND(UPPER(G1102)&lt;&gt;"Y",UPPER(G1102)&lt;&gt;"N"),"EPS flag must be Y/N",IF(AND(UPPER(H1102)&lt;&gt;"Y",UPPER(H1102)&lt;&gt;"N"),"Full-wage flag must be Y/N",IF(K1102&gt;ROUND(C1102,0),"EPF wages &gt; Gross","OK")))))))</f>
        <v/>
      </c>
      <c r="R1102" s="11" t="str">
        <f aca="false">IF($A1102="","",TEXT($A1102,"0")&amp;"#~#"&amp;UPPER(TRIM(B1102))&amp;"#~#"&amp;ROUND(C1102,0)&amp;"#~#"&amp;K1102&amp;"#~#"&amp;L1102&amp;"#~#"&amp;M1102&amp;"#~#"&amp;N1102&amp;"#~#"&amp;O1102&amp;"#~#"&amp;P1102&amp;"#~#"&amp;N(E1102)&amp;"#~#"&amp;N(F1102))</f>
        <v/>
      </c>
    </row>
    <row r="1103" customFormat="false" ht="15" hidden="false" customHeight="false" outlineLevel="0" collapsed="false">
      <c r="A1103" s="17"/>
      <c r="C1103" s="18"/>
      <c r="D1103" s="18"/>
      <c r="J1103" s="19" t="str">
        <f aca="false">IF($A1103="","",ROUND(MIN(D1103,OldCeil)*DaysOld/DIM+MIN(D1103,NewCeil)*DaysNew/DIM,0))</f>
        <v/>
      </c>
      <c r="K1103" s="19" t="str">
        <f aca="false">IF($A1103="","",IF(UPPER(H1103)="Y",ROUND(D1103,0),J1103))</f>
        <v/>
      </c>
      <c r="L1103" s="19" t="str">
        <f aca="false">IF($A1103="","",IF(UPPER(G1103)="N",0,J1103))</f>
        <v/>
      </c>
      <c r="M1103" s="19" t="str">
        <f aca="false">IF($A1103="","",J1103)</f>
        <v/>
      </c>
      <c r="N1103" s="19" t="str">
        <f aca="false">IF($A1103="","",ROUND(K1103*EERate,0))</f>
        <v/>
      </c>
      <c r="O1103" s="19" t="str">
        <f aca="false">IF($A1103="","",ROUND(L1103*EPSRate,0))</f>
        <v/>
      </c>
      <c r="P1103" s="19" t="str">
        <f aca="false">IF($A1103="","",N1103-O1103)</f>
        <v/>
      </c>
      <c r="Q1103" s="11" t="str">
        <f aca="false">IF($A1103="","",IF(LEN(TEXT($A1103,"0"))&lt;&gt;12,"UAN not 12 digits",IF(TRIM(B1103)="","Name missing",IF(N(E1103)&gt;DIM,"NCP &gt; days in month",IF(AND(UPPER(G1103)&lt;&gt;"Y",UPPER(G1103)&lt;&gt;"N"),"EPS flag must be Y/N",IF(AND(UPPER(H1103)&lt;&gt;"Y",UPPER(H1103)&lt;&gt;"N"),"Full-wage flag must be Y/N",IF(K1103&gt;ROUND(C1103,0),"EPF wages &gt; Gross","OK")))))))</f>
        <v/>
      </c>
      <c r="R1103" s="11" t="str">
        <f aca="false">IF($A1103="","",TEXT($A1103,"0")&amp;"#~#"&amp;UPPER(TRIM(B1103))&amp;"#~#"&amp;ROUND(C1103,0)&amp;"#~#"&amp;K1103&amp;"#~#"&amp;L1103&amp;"#~#"&amp;M1103&amp;"#~#"&amp;N1103&amp;"#~#"&amp;O1103&amp;"#~#"&amp;P1103&amp;"#~#"&amp;N(E1103)&amp;"#~#"&amp;N(F1103))</f>
        <v/>
      </c>
    </row>
    <row r="1104" customFormat="false" ht="15" hidden="false" customHeight="false" outlineLevel="0" collapsed="false">
      <c r="A1104" s="17"/>
      <c r="C1104" s="18"/>
      <c r="D1104" s="18"/>
      <c r="J1104" s="19" t="str">
        <f aca="false">IF($A1104="","",ROUND(MIN(D1104,OldCeil)*DaysOld/DIM+MIN(D1104,NewCeil)*DaysNew/DIM,0))</f>
        <v/>
      </c>
      <c r="K1104" s="19" t="str">
        <f aca="false">IF($A1104="","",IF(UPPER(H1104)="Y",ROUND(D1104,0),J1104))</f>
        <v/>
      </c>
      <c r="L1104" s="19" t="str">
        <f aca="false">IF($A1104="","",IF(UPPER(G1104)="N",0,J1104))</f>
        <v/>
      </c>
      <c r="M1104" s="19" t="str">
        <f aca="false">IF($A1104="","",J1104)</f>
        <v/>
      </c>
      <c r="N1104" s="19" t="str">
        <f aca="false">IF($A1104="","",ROUND(K1104*EERate,0))</f>
        <v/>
      </c>
      <c r="O1104" s="19" t="str">
        <f aca="false">IF($A1104="","",ROUND(L1104*EPSRate,0))</f>
        <v/>
      </c>
      <c r="P1104" s="19" t="str">
        <f aca="false">IF($A1104="","",N1104-O1104)</f>
        <v/>
      </c>
      <c r="Q1104" s="11" t="str">
        <f aca="false">IF($A1104="","",IF(LEN(TEXT($A1104,"0"))&lt;&gt;12,"UAN not 12 digits",IF(TRIM(B1104)="","Name missing",IF(N(E1104)&gt;DIM,"NCP &gt; days in month",IF(AND(UPPER(G1104)&lt;&gt;"Y",UPPER(G1104)&lt;&gt;"N"),"EPS flag must be Y/N",IF(AND(UPPER(H1104)&lt;&gt;"Y",UPPER(H1104)&lt;&gt;"N"),"Full-wage flag must be Y/N",IF(K1104&gt;ROUND(C1104,0),"EPF wages &gt; Gross","OK")))))))</f>
        <v/>
      </c>
      <c r="R1104" s="11" t="str">
        <f aca="false">IF($A1104="","",TEXT($A1104,"0")&amp;"#~#"&amp;UPPER(TRIM(B1104))&amp;"#~#"&amp;ROUND(C1104,0)&amp;"#~#"&amp;K1104&amp;"#~#"&amp;L1104&amp;"#~#"&amp;M1104&amp;"#~#"&amp;N1104&amp;"#~#"&amp;O1104&amp;"#~#"&amp;P1104&amp;"#~#"&amp;N(E1104)&amp;"#~#"&amp;N(F1104))</f>
        <v/>
      </c>
    </row>
    <row r="1105" customFormat="false" ht="15" hidden="false" customHeight="false" outlineLevel="0" collapsed="false">
      <c r="A1105" s="17"/>
      <c r="C1105" s="18"/>
      <c r="D1105" s="18"/>
      <c r="J1105" s="19" t="str">
        <f aca="false">IF($A1105="","",ROUND(MIN(D1105,OldCeil)*DaysOld/DIM+MIN(D1105,NewCeil)*DaysNew/DIM,0))</f>
        <v/>
      </c>
      <c r="K1105" s="19" t="str">
        <f aca="false">IF($A1105="","",IF(UPPER(H1105)="Y",ROUND(D1105,0),J1105))</f>
        <v/>
      </c>
      <c r="L1105" s="19" t="str">
        <f aca="false">IF($A1105="","",IF(UPPER(G1105)="N",0,J1105))</f>
        <v/>
      </c>
      <c r="M1105" s="19" t="str">
        <f aca="false">IF($A1105="","",J1105)</f>
        <v/>
      </c>
      <c r="N1105" s="19" t="str">
        <f aca="false">IF($A1105="","",ROUND(K1105*EERate,0))</f>
        <v/>
      </c>
      <c r="O1105" s="19" t="str">
        <f aca="false">IF($A1105="","",ROUND(L1105*EPSRate,0))</f>
        <v/>
      </c>
      <c r="P1105" s="19" t="str">
        <f aca="false">IF($A1105="","",N1105-O1105)</f>
        <v/>
      </c>
      <c r="Q1105" s="11" t="str">
        <f aca="false">IF($A1105="","",IF(LEN(TEXT($A1105,"0"))&lt;&gt;12,"UAN not 12 digits",IF(TRIM(B1105)="","Name missing",IF(N(E1105)&gt;DIM,"NCP &gt; days in month",IF(AND(UPPER(G1105)&lt;&gt;"Y",UPPER(G1105)&lt;&gt;"N"),"EPS flag must be Y/N",IF(AND(UPPER(H1105)&lt;&gt;"Y",UPPER(H1105)&lt;&gt;"N"),"Full-wage flag must be Y/N",IF(K1105&gt;ROUND(C1105,0),"EPF wages &gt; Gross","OK")))))))</f>
        <v/>
      </c>
      <c r="R1105" s="11" t="str">
        <f aca="false">IF($A1105="","",TEXT($A1105,"0")&amp;"#~#"&amp;UPPER(TRIM(B1105))&amp;"#~#"&amp;ROUND(C1105,0)&amp;"#~#"&amp;K1105&amp;"#~#"&amp;L1105&amp;"#~#"&amp;M1105&amp;"#~#"&amp;N1105&amp;"#~#"&amp;O1105&amp;"#~#"&amp;P1105&amp;"#~#"&amp;N(E1105)&amp;"#~#"&amp;N(F1105))</f>
        <v/>
      </c>
    </row>
    <row r="1106" customFormat="false" ht="15" hidden="false" customHeight="false" outlineLevel="0" collapsed="false">
      <c r="A1106" s="17"/>
      <c r="C1106" s="18"/>
      <c r="D1106" s="18"/>
      <c r="J1106" s="19" t="str">
        <f aca="false">IF($A1106="","",ROUND(MIN(D1106,OldCeil)*DaysOld/DIM+MIN(D1106,NewCeil)*DaysNew/DIM,0))</f>
        <v/>
      </c>
      <c r="K1106" s="19" t="str">
        <f aca="false">IF($A1106="","",IF(UPPER(H1106)="Y",ROUND(D1106,0),J1106))</f>
        <v/>
      </c>
      <c r="L1106" s="19" t="str">
        <f aca="false">IF($A1106="","",IF(UPPER(G1106)="N",0,J1106))</f>
        <v/>
      </c>
      <c r="M1106" s="19" t="str">
        <f aca="false">IF($A1106="","",J1106)</f>
        <v/>
      </c>
      <c r="N1106" s="19" t="str">
        <f aca="false">IF($A1106="","",ROUND(K1106*EERate,0))</f>
        <v/>
      </c>
      <c r="O1106" s="19" t="str">
        <f aca="false">IF($A1106="","",ROUND(L1106*EPSRate,0))</f>
        <v/>
      </c>
      <c r="P1106" s="19" t="str">
        <f aca="false">IF($A1106="","",N1106-O1106)</f>
        <v/>
      </c>
      <c r="Q1106" s="11" t="str">
        <f aca="false">IF($A1106="","",IF(LEN(TEXT($A1106,"0"))&lt;&gt;12,"UAN not 12 digits",IF(TRIM(B1106)="","Name missing",IF(N(E1106)&gt;DIM,"NCP &gt; days in month",IF(AND(UPPER(G1106)&lt;&gt;"Y",UPPER(G1106)&lt;&gt;"N"),"EPS flag must be Y/N",IF(AND(UPPER(H1106)&lt;&gt;"Y",UPPER(H1106)&lt;&gt;"N"),"Full-wage flag must be Y/N",IF(K1106&gt;ROUND(C1106,0),"EPF wages &gt; Gross","OK")))))))</f>
        <v/>
      </c>
      <c r="R1106" s="11" t="str">
        <f aca="false">IF($A1106="","",TEXT($A1106,"0")&amp;"#~#"&amp;UPPER(TRIM(B1106))&amp;"#~#"&amp;ROUND(C1106,0)&amp;"#~#"&amp;K1106&amp;"#~#"&amp;L1106&amp;"#~#"&amp;M1106&amp;"#~#"&amp;N1106&amp;"#~#"&amp;O1106&amp;"#~#"&amp;P1106&amp;"#~#"&amp;N(E1106)&amp;"#~#"&amp;N(F1106))</f>
        <v/>
      </c>
    </row>
    <row r="1107" customFormat="false" ht="15" hidden="false" customHeight="false" outlineLevel="0" collapsed="false">
      <c r="A1107" s="17"/>
      <c r="C1107" s="18"/>
      <c r="D1107" s="18"/>
      <c r="J1107" s="19" t="str">
        <f aca="false">IF($A1107="","",ROUND(MIN(D1107,OldCeil)*DaysOld/DIM+MIN(D1107,NewCeil)*DaysNew/DIM,0))</f>
        <v/>
      </c>
      <c r="K1107" s="19" t="str">
        <f aca="false">IF($A1107="","",IF(UPPER(H1107)="Y",ROUND(D1107,0),J1107))</f>
        <v/>
      </c>
      <c r="L1107" s="19" t="str">
        <f aca="false">IF($A1107="","",IF(UPPER(G1107)="N",0,J1107))</f>
        <v/>
      </c>
      <c r="M1107" s="19" t="str">
        <f aca="false">IF($A1107="","",J1107)</f>
        <v/>
      </c>
      <c r="N1107" s="19" t="str">
        <f aca="false">IF($A1107="","",ROUND(K1107*EERate,0))</f>
        <v/>
      </c>
      <c r="O1107" s="19" t="str">
        <f aca="false">IF($A1107="","",ROUND(L1107*EPSRate,0))</f>
        <v/>
      </c>
      <c r="P1107" s="19" t="str">
        <f aca="false">IF($A1107="","",N1107-O1107)</f>
        <v/>
      </c>
      <c r="Q1107" s="11" t="str">
        <f aca="false">IF($A1107="","",IF(LEN(TEXT($A1107,"0"))&lt;&gt;12,"UAN not 12 digits",IF(TRIM(B1107)="","Name missing",IF(N(E1107)&gt;DIM,"NCP &gt; days in month",IF(AND(UPPER(G1107)&lt;&gt;"Y",UPPER(G1107)&lt;&gt;"N"),"EPS flag must be Y/N",IF(AND(UPPER(H1107)&lt;&gt;"Y",UPPER(H1107)&lt;&gt;"N"),"Full-wage flag must be Y/N",IF(K1107&gt;ROUND(C1107,0),"EPF wages &gt; Gross","OK")))))))</f>
        <v/>
      </c>
      <c r="R1107" s="11" t="str">
        <f aca="false">IF($A1107="","",TEXT($A1107,"0")&amp;"#~#"&amp;UPPER(TRIM(B1107))&amp;"#~#"&amp;ROUND(C1107,0)&amp;"#~#"&amp;K1107&amp;"#~#"&amp;L1107&amp;"#~#"&amp;M1107&amp;"#~#"&amp;N1107&amp;"#~#"&amp;O1107&amp;"#~#"&amp;P1107&amp;"#~#"&amp;N(E1107)&amp;"#~#"&amp;N(F1107))</f>
        <v/>
      </c>
    </row>
    <row r="1108" customFormat="false" ht="15" hidden="false" customHeight="false" outlineLevel="0" collapsed="false">
      <c r="A1108" s="17"/>
      <c r="C1108" s="18"/>
      <c r="D1108" s="18"/>
      <c r="J1108" s="19" t="str">
        <f aca="false">IF($A1108="","",ROUND(MIN(D1108,OldCeil)*DaysOld/DIM+MIN(D1108,NewCeil)*DaysNew/DIM,0))</f>
        <v/>
      </c>
      <c r="K1108" s="19" t="str">
        <f aca="false">IF($A1108="","",IF(UPPER(H1108)="Y",ROUND(D1108,0),J1108))</f>
        <v/>
      </c>
      <c r="L1108" s="19" t="str">
        <f aca="false">IF($A1108="","",IF(UPPER(G1108)="N",0,J1108))</f>
        <v/>
      </c>
      <c r="M1108" s="19" t="str">
        <f aca="false">IF($A1108="","",J1108)</f>
        <v/>
      </c>
      <c r="N1108" s="19" t="str">
        <f aca="false">IF($A1108="","",ROUND(K1108*EERate,0))</f>
        <v/>
      </c>
      <c r="O1108" s="19" t="str">
        <f aca="false">IF($A1108="","",ROUND(L1108*EPSRate,0))</f>
        <v/>
      </c>
      <c r="P1108" s="19" t="str">
        <f aca="false">IF($A1108="","",N1108-O1108)</f>
        <v/>
      </c>
      <c r="Q1108" s="11" t="str">
        <f aca="false">IF($A1108="","",IF(LEN(TEXT($A1108,"0"))&lt;&gt;12,"UAN not 12 digits",IF(TRIM(B1108)="","Name missing",IF(N(E1108)&gt;DIM,"NCP &gt; days in month",IF(AND(UPPER(G1108)&lt;&gt;"Y",UPPER(G1108)&lt;&gt;"N"),"EPS flag must be Y/N",IF(AND(UPPER(H1108)&lt;&gt;"Y",UPPER(H1108)&lt;&gt;"N"),"Full-wage flag must be Y/N",IF(K1108&gt;ROUND(C1108,0),"EPF wages &gt; Gross","OK")))))))</f>
        <v/>
      </c>
      <c r="R1108" s="11" t="str">
        <f aca="false">IF($A1108="","",TEXT($A1108,"0")&amp;"#~#"&amp;UPPER(TRIM(B1108))&amp;"#~#"&amp;ROUND(C1108,0)&amp;"#~#"&amp;K1108&amp;"#~#"&amp;L1108&amp;"#~#"&amp;M1108&amp;"#~#"&amp;N1108&amp;"#~#"&amp;O1108&amp;"#~#"&amp;P1108&amp;"#~#"&amp;N(E1108)&amp;"#~#"&amp;N(F1108))</f>
        <v/>
      </c>
    </row>
    <row r="1109" customFormat="false" ht="15" hidden="false" customHeight="false" outlineLevel="0" collapsed="false">
      <c r="A1109" s="17"/>
      <c r="C1109" s="18"/>
      <c r="D1109" s="18"/>
      <c r="J1109" s="19" t="str">
        <f aca="false">IF($A1109="","",ROUND(MIN(D1109,OldCeil)*DaysOld/DIM+MIN(D1109,NewCeil)*DaysNew/DIM,0))</f>
        <v/>
      </c>
      <c r="K1109" s="19" t="str">
        <f aca="false">IF($A1109="","",IF(UPPER(H1109)="Y",ROUND(D1109,0),J1109))</f>
        <v/>
      </c>
      <c r="L1109" s="19" t="str">
        <f aca="false">IF($A1109="","",IF(UPPER(G1109)="N",0,J1109))</f>
        <v/>
      </c>
      <c r="M1109" s="19" t="str">
        <f aca="false">IF($A1109="","",J1109)</f>
        <v/>
      </c>
      <c r="N1109" s="19" t="str">
        <f aca="false">IF($A1109="","",ROUND(K1109*EERate,0))</f>
        <v/>
      </c>
      <c r="O1109" s="19" t="str">
        <f aca="false">IF($A1109="","",ROUND(L1109*EPSRate,0))</f>
        <v/>
      </c>
      <c r="P1109" s="19" t="str">
        <f aca="false">IF($A1109="","",N1109-O1109)</f>
        <v/>
      </c>
      <c r="Q1109" s="11" t="str">
        <f aca="false">IF($A1109="","",IF(LEN(TEXT($A1109,"0"))&lt;&gt;12,"UAN not 12 digits",IF(TRIM(B1109)="","Name missing",IF(N(E1109)&gt;DIM,"NCP &gt; days in month",IF(AND(UPPER(G1109)&lt;&gt;"Y",UPPER(G1109)&lt;&gt;"N"),"EPS flag must be Y/N",IF(AND(UPPER(H1109)&lt;&gt;"Y",UPPER(H1109)&lt;&gt;"N"),"Full-wage flag must be Y/N",IF(K1109&gt;ROUND(C1109,0),"EPF wages &gt; Gross","OK")))))))</f>
        <v/>
      </c>
      <c r="R1109" s="11" t="str">
        <f aca="false">IF($A1109="","",TEXT($A1109,"0")&amp;"#~#"&amp;UPPER(TRIM(B1109))&amp;"#~#"&amp;ROUND(C1109,0)&amp;"#~#"&amp;K1109&amp;"#~#"&amp;L1109&amp;"#~#"&amp;M1109&amp;"#~#"&amp;N1109&amp;"#~#"&amp;O1109&amp;"#~#"&amp;P1109&amp;"#~#"&amp;N(E1109)&amp;"#~#"&amp;N(F1109))</f>
        <v/>
      </c>
    </row>
    <row r="1110" customFormat="false" ht="15" hidden="false" customHeight="false" outlineLevel="0" collapsed="false">
      <c r="A1110" s="17"/>
      <c r="C1110" s="18"/>
      <c r="D1110" s="18"/>
      <c r="J1110" s="19" t="str">
        <f aca="false">IF($A1110="","",ROUND(MIN(D1110,OldCeil)*DaysOld/DIM+MIN(D1110,NewCeil)*DaysNew/DIM,0))</f>
        <v/>
      </c>
      <c r="K1110" s="19" t="str">
        <f aca="false">IF($A1110="","",IF(UPPER(H1110)="Y",ROUND(D1110,0),J1110))</f>
        <v/>
      </c>
      <c r="L1110" s="19" t="str">
        <f aca="false">IF($A1110="","",IF(UPPER(G1110)="N",0,J1110))</f>
        <v/>
      </c>
      <c r="M1110" s="19" t="str">
        <f aca="false">IF($A1110="","",J1110)</f>
        <v/>
      </c>
      <c r="N1110" s="19" t="str">
        <f aca="false">IF($A1110="","",ROUND(K1110*EERate,0))</f>
        <v/>
      </c>
      <c r="O1110" s="19" t="str">
        <f aca="false">IF($A1110="","",ROUND(L1110*EPSRate,0))</f>
        <v/>
      </c>
      <c r="P1110" s="19" t="str">
        <f aca="false">IF($A1110="","",N1110-O1110)</f>
        <v/>
      </c>
      <c r="Q1110" s="11" t="str">
        <f aca="false">IF($A1110="","",IF(LEN(TEXT($A1110,"0"))&lt;&gt;12,"UAN not 12 digits",IF(TRIM(B1110)="","Name missing",IF(N(E1110)&gt;DIM,"NCP &gt; days in month",IF(AND(UPPER(G1110)&lt;&gt;"Y",UPPER(G1110)&lt;&gt;"N"),"EPS flag must be Y/N",IF(AND(UPPER(H1110)&lt;&gt;"Y",UPPER(H1110)&lt;&gt;"N"),"Full-wage flag must be Y/N",IF(K1110&gt;ROUND(C1110,0),"EPF wages &gt; Gross","OK")))))))</f>
        <v/>
      </c>
      <c r="R1110" s="11" t="str">
        <f aca="false">IF($A1110="","",TEXT($A1110,"0")&amp;"#~#"&amp;UPPER(TRIM(B1110))&amp;"#~#"&amp;ROUND(C1110,0)&amp;"#~#"&amp;K1110&amp;"#~#"&amp;L1110&amp;"#~#"&amp;M1110&amp;"#~#"&amp;N1110&amp;"#~#"&amp;O1110&amp;"#~#"&amp;P1110&amp;"#~#"&amp;N(E1110)&amp;"#~#"&amp;N(F1110))</f>
        <v/>
      </c>
    </row>
    <row r="1111" customFormat="false" ht="15" hidden="false" customHeight="false" outlineLevel="0" collapsed="false">
      <c r="A1111" s="17"/>
      <c r="C1111" s="18"/>
      <c r="D1111" s="18"/>
      <c r="J1111" s="19" t="str">
        <f aca="false">IF($A1111="","",ROUND(MIN(D1111,OldCeil)*DaysOld/DIM+MIN(D1111,NewCeil)*DaysNew/DIM,0))</f>
        <v/>
      </c>
      <c r="K1111" s="19" t="str">
        <f aca="false">IF($A1111="","",IF(UPPER(H1111)="Y",ROUND(D1111,0),J1111))</f>
        <v/>
      </c>
      <c r="L1111" s="19" t="str">
        <f aca="false">IF($A1111="","",IF(UPPER(G1111)="N",0,J1111))</f>
        <v/>
      </c>
      <c r="M1111" s="19" t="str">
        <f aca="false">IF($A1111="","",J1111)</f>
        <v/>
      </c>
      <c r="N1111" s="19" t="str">
        <f aca="false">IF($A1111="","",ROUND(K1111*EERate,0))</f>
        <v/>
      </c>
      <c r="O1111" s="19" t="str">
        <f aca="false">IF($A1111="","",ROUND(L1111*EPSRate,0))</f>
        <v/>
      </c>
      <c r="P1111" s="19" t="str">
        <f aca="false">IF($A1111="","",N1111-O1111)</f>
        <v/>
      </c>
      <c r="Q1111" s="11" t="str">
        <f aca="false">IF($A1111="","",IF(LEN(TEXT($A1111,"0"))&lt;&gt;12,"UAN not 12 digits",IF(TRIM(B1111)="","Name missing",IF(N(E1111)&gt;DIM,"NCP &gt; days in month",IF(AND(UPPER(G1111)&lt;&gt;"Y",UPPER(G1111)&lt;&gt;"N"),"EPS flag must be Y/N",IF(AND(UPPER(H1111)&lt;&gt;"Y",UPPER(H1111)&lt;&gt;"N"),"Full-wage flag must be Y/N",IF(K1111&gt;ROUND(C1111,0),"EPF wages &gt; Gross","OK")))))))</f>
        <v/>
      </c>
      <c r="R1111" s="11" t="str">
        <f aca="false">IF($A1111="","",TEXT($A1111,"0")&amp;"#~#"&amp;UPPER(TRIM(B1111))&amp;"#~#"&amp;ROUND(C1111,0)&amp;"#~#"&amp;K1111&amp;"#~#"&amp;L1111&amp;"#~#"&amp;M1111&amp;"#~#"&amp;N1111&amp;"#~#"&amp;O1111&amp;"#~#"&amp;P1111&amp;"#~#"&amp;N(E1111)&amp;"#~#"&amp;N(F1111))</f>
        <v/>
      </c>
    </row>
    <row r="1112" customFormat="false" ht="15" hidden="false" customHeight="false" outlineLevel="0" collapsed="false">
      <c r="A1112" s="17"/>
      <c r="C1112" s="18"/>
      <c r="D1112" s="18"/>
      <c r="J1112" s="19" t="str">
        <f aca="false">IF($A1112="","",ROUND(MIN(D1112,OldCeil)*DaysOld/DIM+MIN(D1112,NewCeil)*DaysNew/DIM,0))</f>
        <v/>
      </c>
      <c r="K1112" s="19" t="str">
        <f aca="false">IF($A1112="","",IF(UPPER(H1112)="Y",ROUND(D1112,0),J1112))</f>
        <v/>
      </c>
      <c r="L1112" s="19" t="str">
        <f aca="false">IF($A1112="","",IF(UPPER(G1112)="N",0,J1112))</f>
        <v/>
      </c>
      <c r="M1112" s="19" t="str">
        <f aca="false">IF($A1112="","",J1112)</f>
        <v/>
      </c>
      <c r="N1112" s="19" t="str">
        <f aca="false">IF($A1112="","",ROUND(K1112*EERate,0))</f>
        <v/>
      </c>
      <c r="O1112" s="19" t="str">
        <f aca="false">IF($A1112="","",ROUND(L1112*EPSRate,0))</f>
        <v/>
      </c>
      <c r="P1112" s="19" t="str">
        <f aca="false">IF($A1112="","",N1112-O1112)</f>
        <v/>
      </c>
      <c r="Q1112" s="11" t="str">
        <f aca="false">IF($A1112="","",IF(LEN(TEXT($A1112,"0"))&lt;&gt;12,"UAN not 12 digits",IF(TRIM(B1112)="","Name missing",IF(N(E1112)&gt;DIM,"NCP &gt; days in month",IF(AND(UPPER(G1112)&lt;&gt;"Y",UPPER(G1112)&lt;&gt;"N"),"EPS flag must be Y/N",IF(AND(UPPER(H1112)&lt;&gt;"Y",UPPER(H1112)&lt;&gt;"N"),"Full-wage flag must be Y/N",IF(K1112&gt;ROUND(C1112,0),"EPF wages &gt; Gross","OK")))))))</f>
        <v/>
      </c>
      <c r="R1112" s="11" t="str">
        <f aca="false">IF($A1112="","",TEXT($A1112,"0")&amp;"#~#"&amp;UPPER(TRIM(B1112))&amp;"#~#"&amp;ROUND(C1112,0)&amp;"#~#"&amp;K1112&amp;"#~#"&amp;L1112&amp;"#~#"&amp;M1112&amp;"#~#"&amp;N1112&amp;"#~#"&amp;O1112&amp;"#~#"&amp;P1112&amp;"#~#"&amp;N(E1112)&amp;"#~#"&amp;N(F1112))</f>
        <v/>
      </c>
    </row>
    <row r="1113" customFormat="false" ht="15" hidden="false" customHeight="false" outlineLevel="0" collapsed="false">
      <c r="A1113" s="17"/>
      <c r="C1113" s="18"/>
      <c r="D1113" s="18"/>
      <c r="J1113" s="19" t="str">
        <f aca="false">IF($A1113="","",ROUND(MIN(D1113,OldCeil)*DaysOld/DIM+MIN(D1113,NewCeil)*DaysNew/DIM,0))</f>
        <v/>
      </c>
      <c r="K1113" s="19" t="str">
        <f aca="false">IF($A1113="","",IF(UPPER(H1113)="Y",ROUND(D1113,0),J1113))</f>
        <v/>
      </c>
      <c r="L1113" s="19" t="str">
        <f aca="false">IF($A1113="","",IF(UPPER(G1113)="N",0,J1113))</f>
        <v/>
      </c>
      <c r="M1113" s="19" t="str">
        <f aca="false">IF($A1113="","",J1113)</f>
        <v/>
      </c>
      <c r="N1113" s="19" t="str">
        <f aca="false">IF($A1113="","",ROUND(K1113*EERate,0))</f>
        <v/>
      </c>
      <c r="O1113" s="19" t="str">
        <f aca="false">IF($A1113="","",ROUND(L1113*EPSRate,0))</f>
        <v/>
      </c>
      <c r="P1113" s="19" t="str">
        <f aca="false">IF($A1113="","",N1113-O1113)</f>
        <v/>
      </c>
      <c r="Q1113" s="11" t="str">
        <f aca="false">IF($A1113="","",IF(LEN(TEXT($A1113,"0"))&lt;&gt;12,"UAN not 12 digits",IF(TRIM(B1113)="","Name missing",IF(N(E1113)&gt;DIM,"NCP &gt; days in month",IF(AND(UPPER(G1113)&lt;&gt;"Y",UPPER(G1113)&lt;&gt;"N"),"EPS flag must be Y/N",IF(AND(UPPER(H1113)&lt;&gt;"Y",UPPER(H1113)&lt;&gt;"N"),"Full-wage flag must be Y/N",IF(K1113&gt;ROUND(C1113,0),"EPF wages &gt; Gross","OK")))))))</f>
        <v/>
      </c>
      <c r="R1113" s="11" t="str">
        <f aca="false">IF($A1113="","",TEXT($A1113,"0")&amp;"#~#"&amp;UPPER(TRIM(B1113))&amp;"#~#"&amp;ROUND(C1113,0)&amp;"#~#"&amp;K1113&amp;"#~#"&amp;L1113&amp;"#~#"&amp;M1113&amp;"#~#"&amp;N1113&amp;"#~#"&amp;O1113&amp;"#~#"&amp;P1113&amp;"#~#"&amp;N(E1113)&amp;"#~#"&amp;N(F1113))</f>
        <v/>
      </c>
    </row>
    <row r="1114" customFormat="false" ht="15" hidden="false" customHeight="false" outlineLevel="0" collapsed="false">
      <c r="A1114" s="17"/>
      <c r="C1114" s="18"/>
      <c r="D1114" s="18"/>
      <c r="J1114" s="19" t="str">
        <f aca="false">IF($A1114="","",ROUND(MIN(D1114,OldCeil)*DaysOld/DIM+MIN(D1114,NewCeil)*DaysNew/DIM,0))</f>
        <v/>
      </c>
      <c r="K1114" s="19" t="str">
        <f aca="false">IF($A1114="","",IF(UPPER(H1114)="Y",ROUND(D1114,0),J1114))</f>
        <v/>
      </c>
      <c r="L1114" s="19" t="str">
        <f aca="false">IF($A1114="","",IF(UPPER(G1114)="N",0,J1114))</f>
        <v/>
      </c>
      <c r="M1114" s="19" t="str">
        <f aca="false">IF($A1114="","",J1114)</f>
        <v/>
      </c>
      <c r="N1114" s="19" t="str">
        <f aca="false">IF($A1114="","",ROUND(K1114*EERate,0))</f>
        <v/>
      </c>
      <c r="O1114" s="19" t="str">
        <f aca="false">IF($A1114="","",ROUND(L1114*EPSRate,0))</f>
        <v/>
      </c>
      <c r="P1114" s="19" t="str">
        <f aca="false">IF($A1114="","",N1114-O1114)</f>
        <v/>
      </c>
      <c r="Q1114" s="11" t="str">
        <f aca="false">IF($A1114="","",IF(LEN(TEXT($A1114,"0"))&lt;&gt;12,"UAN not 12 digits",IF(TRIM(B1114)="","Name missing",IF(N(E1114)&gt;DIM,"NCP &gt; days in month",IF(AND(UPPER(G1114)&lt;&gt;"Y",UPPER(G1114)&lt;&gt;"N"),"EPS flag must be Y/N",IF(AND(UPPER(H1114)&lt;&gt;"Y",UPPER(H1114)&lt;&gt;"N"),"Full-wage flag must be Y/N",IF(K1114&gt;ROUND(C1114,0),"EPF wages &gt; Gross","OK")))))))</f>
        <v/>
      </c>
      <c r="R1114" s="11" t="str">
        <f aca="false">IF($A1114="","",TEXT($A1114,"0")&amp;"#~#"&amp;UPPER(TRIM(B1114))&amp;"#~#"&amp;ROUND(C1114,0)&amp;"#~#"&amp;K1114&amp;"#~#"&amp;L1114&amp;"#~#"&amp;M1114&amp;"#~#"&amp;N1114&amp;"#~#"&amp;O1114&amp;"#~#"&amp;P1114&amp;"#~#"&amp;N(E1114)&amp;"#~#"&amp;N(F1114))</f>
        <v/>
      </c>
    </row>
    <row r="1115" customFormat="false" ht="15" hidden="false" customHeight="false" outlineLevel="0" collapsed="false">
      <c r="A1115" s="17"/>
      <c r="C1115" s="18"/>
      <c r="D1115" s="18"/>
      <c r="J1115" s="19" t="str">
        <f aca="false">IF($A1115="","",ROUND(MIN(D1115,OldCeil)*DaysOld/DIM+MIN(D1115,NewCeil)*DaysNew/DIM,0))</f>
        <v/>
      </c>
      <c r="K1115" s="19" t="str">
        <f aca="false">IF($A1115="","",IF(UPPER(H1115)="Y",ROUND(D1115,0),J1115))</f>
        <v/>
      </c>
      <c r="L1115" s="19" t="str">
        <f aca="false">IF($A1115="","",IF(UPPER(G1115)="N",0,J1115))</f>
        <v/>
      </c>
      <c r="M1115" s="19" t="str">
        <f aca="false">IF($A1115="","",J1115)</f>
        <v/>
      </c>
      <c r="N1115" s="19" t="str">
        <f aca="false">IF($A1115="","",ROUND(K1115*EERate,0))</f>
        <v/>
      </c>
      <c r="O1115" s="19" t="str">
        <f aca="false">IF($A1115="","",ROUND(L1115*EPSRate,0))</f>
        <v/>
      </c>
      <c r="P1115" s="19" t="str">
        <f aca="false">IF($A1115="","",N1115-O1115)</f>
        <v/>
      </c>
      <c r="Q1115" s="11" t="str">
        <f aca="false">IF($A1115="","",IF(LEN(TEXT($A1115,"0"))&lt;&gt;12,"UAN not 12 digits",IF(TRIM(B1115)="","Name missing",IF(N(E1115)&gt;DIM,"NCP &gt; days in month",IF(AND(UPPER(G1115)&lt;&gt;"Y",UPPER(G1115)&lt;&gt;"N"),"EPS flag must be Y/N",IF(AND(UPPER(H1115)&lt;&gt;"Y",UPPER(H1115)&lt;&gt;"N"),"Full-wage flag must be Y/N",IF(K1115&gt;ROUND(C1115,0),"EPF wages &gt; Gross","OK")))))))</f>
        <v/>
      </c>
      <c r="R1115" s="11" t="str">
        <f aca="false">IF($A1115="","",TEXT($A1115,"0")&amp;"#~#"&amp;UPPER(TRIM(B1115))&amp;"#~#"&amp;ROUND(C1115,0)&amp;"#~#"&amp;K1115&amp;"#~#"&amp;L1115&amp;"#~#"&amp;M1115&amp;"#~#"&amp;N1115&amp;"#~#"&amp;O1115&amp;"#~#"&amp;P1115&amp;"#~#"&amp;N(E1115)&amp;"#~#"&amp;N(F1115))</f>
        <v/>
      </c>
    </row>
    <row r="1116" customFormat="false" ht="15" hidden="false" customHeight="false" outlineLevel="0" collapsed="false">
      <c r="A1116" s="17"/>
      <c r="C1116" s="18"/>
      <c r="D1116" s="18"/>
      <c r="J1116" s="19" t="str">
        <f aca="false">IF($A1116="","",ROUND(MIN(D1116,OldCeil)*DaysOld/DIM+MIN(D1116,NewCeil)*DaysNew/DIM,0))</f>
        <v/>
      </c>
      <c r="K1116" s="19" t="str">
        <f aca="false">IF($A1116="","",IF(UPPER(H1116)="Y",ROUND(D1116,0),J1116))</f>
        <v/>
      </c>
      <c r="L1116" s="19" t="str">
        <f aca="false">IF($A1116="","",IF(UPPER(G1116)="N",0,J1116))</f>
        <v/>
      </c>
      <c r="M1116" s="19" t="str">
        <f aca="false">IF($A1116="","",J1116)</f>
        <v/>
      </c>
      <c r="N1116" s="19" t="str">
        <f aca="false">IF($A1116="","",ROUND(K1116*EERate,0))</f>
        <v/>
      </c>
      <c r="O1116" s="19" t="str">
        <f aca="false">IF($A1116="","",ROUND(L1116*EPSRate,0))</f>
        <v/>
      </c>
      <c r="P1116" s="19" t="str">
        <f aca="false">IF($A1116="","",N1116-O1116)</f>
        <v/>
      </c>
      <c r="Q1116" s="11" t="str">
        <f aca="false">IF($A1116="","",IF(LEN(TEXT($A1116,"0"))&lt;&gt;12,"UAN not 12 digits",IF(TRIM(B1116)="","Name missing",IF(N(E1116)&gt;DIM,"NCP &gt; days in month",IF(AND(UPPER(G1116)&lt;&gt;"Y",UPPER(G1116)&lt;&gt;"N"),"EPS flag must be Y/N",IF(AND(UPPER(H1116)&lt;&gt;"Y",UPPER(H1116)&lt;&gt;"N"),"Full-wage flag must be Y/N",IF(K1116&gt;ROUND(C1116,0),"EPF wages &gt; Gross","OK")))))))</f>
        <v/>
      </c>
      <c r="R1116" s="11" t="str">
        <f aca="false">IF($A1116="","",TEXT($A1116,"0")&amp;"#~#"&amp;UPPER(TRIM(B1116))&amp;"#~#"&amp;ROUND(C1116,0)&amp;"#~#"&amp;K1116&amp;"#~#"&amp;L1116&amp;"#~#"&amp;M1116&amp;"#~#"&amp;N1116&amp;"#~#"&amp;O1116&amp;"#~#"&amp;P1116&amp;"#~#"&amp;N(E1116)&amp;"#~#"&amp;N(F1116))</f>
        <v/>
      </c>
    </row>
    <row r="1117" customFormat="false" ht="15" hidden="false" customHeight="false" outlineLevel="0" collapsed="false">
      <c r="A1117" s="17"/>
      <c r="C1117" s="18"/>
      <c r="D1117" s="18"/>
      <c r="J1117" s="19" t="str">
        <f aca="false">IF($A1117="","",ROUND(MIN(D1117,OldCeil)*DaysOld/DIM+MIN(D1117,NewCeil)*DaysNew/DIM,0))</f>
        <v/>
      </c>
      <c r="K1117" s="19" t="str">
        <f aca="false">IF($A1117="","",IF(UPPER(H1117)="Y",ROUND(D1117,0),J1117))</f>
        <v/>
      </c>
      <c r="L1117" s="19" t="str">
        <f aca="false">IF($A1117="","",IF(UPPER(G1117)="N",0,J1117))</f>
        <v/>
      </c>
      <c r="M1117" s="19" t="str">
        <f aca="false">IF($A1117="","",J1117)</f>
        <v/>
      </c>
      <c r="N1117" s="19" t="str">
        <f aca="false">IF($A1117="","",ROUND(K1117*EERate,0))</f>
        <v/>
      </c>
      <c r="O1117" s="19" t="str">
        <f aca="false">IF($A1117="","",ROUND(L1117*EPSRate,0))</f>
        <v/>
      </c>
      <c r="P1117" s="19" t="str">
        <f aca="false">IF($A1117="","",N1117-O1117)</f>
        <v/>
      </c>
      <c r="Q1117" s="11" t="str">
        <f aca="false">IF($A1117="","",IF(LEN(TEXT($A1117,"0"))&lt;&gt;12,"UAN not 12 digits",IF(TRIM(B1117)="","Name missing",IF(N(E1117)&gt;DIM,"NCP &gt; days in month",IF(AND(UPPER(G1117)&lt;&gt;"Y",UPPER(G1117)&lt;&gt;"N"),"EPS flag must be Y/N",IF(AND(UPPER(H1117)&lt;&gt;"Y",UPPER(H1117)&lt;&gt;"N"),"Full-wage flag must be Y/N",IF(K1117&gt;ROUND(C1117,0),"EPF wages &gt; Gross","OK")))))))</f>
        <v/>
      </c>
      <c r="R1117" s="11" t="str">
        <f aca="false">IF($A1117="","",TEXT($A1117,"0")&amp;"#~#"&amp;UPPER(TRIM(B1117))&amp;"#~#"&amp;ROUND(C1117,0)&amp;"#~#"&amp;K1117&amp;"#~#"&amp;L1117&amp;"#~#"&amp;M1117&amp;"#~#"&amp;N1117&amp;"#~#"&amp;O1117&amp;"#~#"&amp;P1117&amp;"#~#"&amp;N(E1117)&amp;"#~#"&amp;N(F1117))</f>
        <v/>
      </c>
    </row>
    <row r="1118" customFormat="false" ht="15" hidden="false" customHeight="false" outlineLevel="0" collapsed="false">
      <c r="A1118" s="17"/>
      <c r="C1118" s="18"/>
      <c r="D1118" s="18"/>
      <c r="J1118" s="19" t="str">
        <f aca="false">IF($A1118="","",ROUND(MIN(D1118,OldCeil)*DaysOld/DIM+MIN(D1118,NewCeil)*DaysNew/DIM,0))</f>
        <v/>
      </c>
      <c r="K1118" s="19" t="str">
        <f aca="false">IF($A1118="","",IF(UPPER(H1118)="Y",ROUND(D1118,0),J1118))</f>
        <v/>
      </c>
      <c r="L1118" s="19" t="str">
        <f aca="false">IF($A1118="","",IF(UPPER(G1118)="N",0,J1118))</f>
        <v/>
      </c>
      <c r="M1118" s="19" t="str">
        <f aca="false">IF($A1118="","",J1118)</f>
        <v/>
      </c>
      <c r="N1118" s="19" t="str">
        <f aca="false">IF($A1118="","",ROUND(K1118*EERate,0))</f>
        <v/>
      </c>
      <c r="O1118" s="19" t="str">
        <f aca="false">IF($A1118="","",ROUND(L1118*EPSRate,0))</f>
        <v/>
      </c>
      <c r="P1118" s="19" t="str">
        <f aca="false">IF($A1118="","",N1118-O1118)</f>
        <v/>
      </c>
      <c r="Q1118" s="11" t="str">
        <f aca="false">IF($A1118="","",IF(LEN(TEXT($A1118,"0"))&lt;&gt;12,"UAN not 12 digits",IF(TRIM(B1118)="","Name missing",IF(N(E1118)&gt;DIM,"NCP &gt; days in month",IF(AND(UPPER(G1118)&lt;&gt;"Y",UPPER(G1118)&lt;&gt;"N"),"EPS flag must be Y/N",IF(AND(UPPER(H1118)&lt;&gt;"Y",UPPER(H1118)&lt;&gt;"N"),"Full-wage flag must be Y/N",IF(K1118&gt;ROUND(C1118,0),"EPF wages &gt; Gross","OK")))))))</f>
        <v/>
      </c>
      <c r="R1118" s="11" t="str">
        <f aca="false">IF($A1118="","",TEXT($A1118,"0")&amp;"#~#"&amp;UPPER(TRIM(B1118))&amp;"#~#"&amp;ROUND(C1118,0)&amp;"#~#"&amp;K1118&amp;"#~#"&amp;L1118&amp;"#~#"&amp;M1118&amp;"#~#"&amp;N1118&amp;"#~#"&amp;O1118&amp;"#~#"&amp;P1118&amp;"#~#"&amp;N(E1118)&amp;"#~#"&amp;N(F1118))</f>
        <v/>
      </c>
    </row>
    <row r="1119" customFormat="false" ht="15" hidden="false" customHeight="false" outlineLevel="0" collapsed="false">
      <c r="A1119" s="17"/>
      <c r="C1119" s="18"/>
      <c r="D1119" s="18"/>
      <c r="J1119" s="19" t="str">
        <f aca="false">IF($A1119="","",ROUND(MIN(D1119,OldCeil)*DaysOld/DIM+MIN(D1119,NewCeil)*DaysNew/DIM,0))</f>
        <v/>
      </c>
      <c r="K1119" s="19" t="str">
        <f aca="false">IF($A1119="","",IF(UPPER(H1119)="Y",ROUND(D1119,0),J1119))</f>
        <v/>
      </c>
      <c r="L1119" s="19" t="str">
        <f aca="false">IF($A1119="","",IF(UPPER(G1119)="N",0,J1119))</f>
        <v/>
      </c>
      <c r="M1119" s="19" t="str">
        <f aca="false">IF($A1119="","",J1119)</f>
        <v/>
      </c>
      <c r="N1119" s="19" t="str">
        <f aca="false">IF($A1119="","",ROUND(K1119*EERate,0))</f>
        <v/>
      </c>
      <c r="O1119" s="19" t="str">
        <f aca="false">IF($A1119="","",ROUND(L1119*EPSRate,0))</f>
        <v/>
      </c>
      <c r="P1119" s="19" t="str">
        <f aca="false">IF($A1119="","",N1119-O1119)</f>
        <v/>
      </c>
      <c r="Q1119" s="11" t="str">
        <f aca="false">IF($A1119="","",IF(LEN(TEXT($A1119,"0"))&lt;&gt;12,"UAN not 12 digits",IF(TRIM(B1119)="","Name missing",IF(N(E1119)&gt;DIM,"NCP &gt; days in month",IF(AND(UPPER(G1119)&lt;&gt;"Y",UPPER(G1119)&lt;&gt;"N"),"EPS flag must be Y/N",IF(AND(UPPER(H1119)&lt;&gt;"Y",UPPER(H1119)&lt;&gt;"N"),"Full-wage flag must be Y/N",IF(K1119&gt;ROUND(C1119,0),"EPF wages &gt; Gross","OK")))))))</f>
        <v/>
      </c>
      <c r="R1119" s="11" t="str">
        <f aca="false">IF($A1119="","",TEXT($A1119,"0")&amp;"#~#"&amp;UPPER(TRIM(B1119))&amp;"#~#"&amp;ROUND(C1119,0)&amp;"#~#"&amp;K1119&amp;"#~#"&amp;L1119&amp;"#~#"&amp;M1119&amp;"#~#"&amp;N1119&amp;"#~#"&amp;O1119&amp;"#~#"&amp;P1119&amp;"#~#"&amp;N(E1119)&amp;"#~#"&amp;N(F1119))</f>
        <v/>
      </c>
    </row>
    <row r="1120" customFormat="false" ht="15" hidden="false" customHeight="false" outlineLevel="0" collapsed="false">
      <c r="A1120" s="17"/>
      <c r="C1120" s="18"/>
      <c r="D1120" s="18"/>
      <c r="J1120" s="19" t="str">
        <f aca="false">IF($A1120="","",ROUND(MIN(D1120,OldCeil)*DaysOld/DIM+MIN(D1120,NewCeil)*DaysNew/DIM,0))</f>
        <v/>
      </c>
      <c r="K1120" s="19" t="str">
        <f aca="false">IF($A1120="","",IF(UPPER(H1120)="Y",ROUND(D1120,0),J1120))</f>
        <v/>
      </c>
      <c r="L1120" s="19" t="str">
        <f aca="false">IF($A1120="","",IF(UPPER(G1120)="N",0,J1120))</f>
        <v/>
      </c>
      <c r="M1120" s="19" t="str">
        <f aca="false">IF($A1120="","",J1120)</f>
        <v/>
      </c>
      <c r="N1120" s="19" t="str">
        <f aca="false">IF($A1120="","",ROUND(K1120*EERate,0))</f>
        <v/>
      </c>
      <c r="O1120" s="19" t="str">
        <f aca="false">IF($A1120="","",ROUND(L1120*EPSRate,0))</f>
        <v/>
      </c>
      <c r="P1120" s="19" t="str">
        <f aca="false">IF($A1120="","",N1120-O1120)</f>
        <v/>
      </c>
      <c r="Q1120" s="11" t="str">
        <f aca="false">IF($A1120="","",IF(LEN(TEXT($A1120,"0"))&lt;&gt;12,"UAN not 12 digits",IF(TRIM(B1120)="","Name missing",IF(N(E1120)&gt;DIM,"NCP &gt; days in month",IF(AND(UPPER(G1120)&lt;&gt;"Y",UPPER(G1120)&lt;&gt;"N"),"EPS flag must be Y/N",IF(AND(UPPER(H1120)&lt;&gt;"Y",UPPER(H1120)&lt;&gt;"N"),"Full-wage flag must be Y/N",IF(K1120&gt;ROUND(C1120,0),"EPF wages &gt; Gross","OK")))))))</f>
        <v/>
      </c>
      <c r="R1120" s="11" t="str">
        <f aca="false">IF($A1120="","",TEXT($A1120,"0")&amp;"#~#"&amp;UPPER(TRIM(B1120))&amp;"#~#"&amp;ROUND(C1120,0)&amp;"#~#"&amp;K1120&amp;"#~#"&amp;L1120&amp;"#~#"&amp;M1120&amp;"#~#"&amp;N1120&amp;"#~#"&amp;O1120&amp;"#~#"&amp;P1120&amp;"#~#"&amp;N(E1120)&amp;"#~#"&amp;N(F1120))</f>
        <v/>
      </c>
    </row>
    <row r="1121" customFormat="false" ht="15" hidden="false" customHeight="false" outlineLevel="0" collapsed="false">
      <c r="A1121" s="17"/>
      <c r="C1121" s="18"/>
      <c r="D1121" s="18"/>
      <c r="J1121" s="19" t="str">
        <f aca="false">IF($A1121="","",ROUND(MIN(D1121,OldCeil)*DaysOld/DIM+MIN(D1121,NewCeil)*DaysNew/DIM,0))</f>
        <v/>
      </c>
      <c r="K1121" s="19" t="str">
        <f aca="false">IF($A1121="","",IF(UPPER(H1121)="Y",ROUND(D1121,0),J1121))</f>
        <v/>
      </c>
      <c r="L1121" s="19" t="str">
        <f aca="false">IF($A1121="","",IF(UPPER(G1121)="N",0,J1121))</f>
        <v/>
      </c>
      <c r="M1121" s="19" t="str">
        <f aca="false">IF($A1121="","",J1121)</f>
        <v/>
      </c>
      <c r="N1121" s="19" t="str">
        <f aca="false">IF($A1121="","",ROUND(K1121*EERate,0))</f>
        <v/>
      </c>
      <c r="O1121" s="19" t="str">
        <f aca="false">IF($A1121="","",ROUND(L1121*EPSRate,0))</f>
        <v/>
      </c>
      <c r="P1121" s="19" t="str">
        <f aca="false">IF($A1121="","",N1121-O1121)</f>
        <v/>
      </c>
      <c r="Q1121" s="11" t="str">
        <f aca="false">IF($A1121="","",IF(LEN(TEXT($A1121,"0"))&lt;&gt;12,"UAN not 12 digits",IF(TRIM(B1121)="","Name missing",IF(N(E1121)&gt;DIM,"NCP &gt; days in month",IF(AND(UPPER(G1121)&lt;&gt;"Y",UPPER(G1121)&lt;&gt;"N"),"EPS flag must be Y/N",IF(AND(UPPER(H1121)&lt;&gt;"Y",UPPER(H1121)&lt;&gt;"N"),"Full-wage flag must be Y/N",IF(K1121&gt;ROUND(C1121,0),"EPF wages &gt; Gross","OK")))))))</f>
        <v/>
      </c>
      <c r="R1121" s="11" t="str">
        <f aca="false">IF($A1121="","",TEXT($A1121,"0")&amp;"#~#"&amp;UPPER(TRIM(B1121))&amp;"#~#"&amp;ROUND(C1121,0)&amp;"#~#"&amp;K1121&amp;"#~#"&amp;L1121&amp;"#~#"&amp;M1121&amp;"#~#"&amp;N1121&amp;"#~#"&amp;O1121&amp;"#~#"&amp;P1121&amp;"#~#"&amp;N(E1121)&amp;"#~#"&amp;N(F1121))</f>
        <v/>
      </c>
    </row>
    <row r="1122" customFormat="false" ht="15" hidden="false" customHeight="false" outlineLevel="0" collapsed="false">
      <c r="A1122" s="17"/>
      <c r="C1122" s="18"/>
      <c r="D1122" s="18"/>
      <c r="J1122" s="19" t="str">
        <f aca="false">IF($A1122="","",ROUND(MIN(D1122,OldCeil)*DaysOld/DIM+MIN(D1122,NewCeil)*DaysNew/DIM,0))</f>
        <v/>
      </c>
      <c r="K1122" s="19" t="str">
        <f aca="false">IF($A1122="","",IF(UPPER(H1122)="Y",ROUND(D1122,0),J1122))</f>
        <v/>
      </c>
      <c r="L1122" s="19" t="str">
        <f aca="false">IF($A1122="","",IF(UPPER(G1122)="N",0,J1122))</f>
        <v/>
      </c>
      <c r="M1122" s="19" t="str">
        <f aca="false">IF($A1122="","",J1122)</f>
        <v/>
      </c>
      <c r="N1122" s="19" t="str">
        <f aca="false">IF($A1122="","",ROUND(K1122*EERate,0))</f>
        <v/>
      </c>
      <c r="O1122" s="19" t="str">
        <f aca="false">IF($A1122="","",ROUND(L1122*EPSRate,0))</f>
        <v/>
      </c>
      <c r="P1122" s="19" t="str">
        <f aca="false">IF($A1122="","",N1122-O1122)</f>
        <v/>
      </c>
      <c r="Q1122" s="11" t="str">
        <f aca="false">IF($A1122="","",IF(LEN(TEXT($A1122,"0"))&lt;&gt;12,"UAN not 12 digits",IF(TRIM(B1122)="","Name missing",IF(N(E1122)&gt;DIM,"NCP &gt; days in month",IF(AND(UPPER(G1122)&lt;&gt;"Y",UPPER(G1122)&lt;&gt;"N"),"EPS flag must be Y/N",IF(AND(UPPER(H1122)&lt;&gt;"Y",UPPER(H1122)&lt;&gt;"N"),"Full-wage flag must be Y/N",IF(K1122&gt;ROUND(C1122,0),"EPF wages &gt; Gross","OK")))))))</f>
        <v/>
      </c>
      <c r="R1122" s="11" t="str">
        <f aca="false">IF($A1122="","",TEXT($A1122,"0")&amp;"#~#"&amp;UPPER(TRIM(B1122))&amp;"#~#"&amp;ROUND(C1122,0)&amp;"#~#"&amp;K1122&amp;"#~#"&amp;L1122&amp;"#~#"&amp;M1122&amp;"#~#"&amp;N1122&amp;"#~#"&amp;O1122&amp;"#~#"&amp;P1122&amp;"#~#"&amp;N(E1122)&amp;"#~#"&amp;N(F1122))</f>
        <v/>
      </c>
    </row>
    <row r="1123" customFormat="false" ht="15" hidden="false" customHeight="false" outlineLevel="0" collapsed="false">
      <c r="A1123" s="17"/>
      <c r="C1123" s="18"/>
      <c r="D1123" s="18"/>
      <c r="J1123" s="19" t="str">
        <f aca="false">IF($A1123="","",ROUND(MIN(D1123,OldCeil)*DaysOld/DIM+MIN(D1123,NewCeil)*DaysNew/DIM,0))</f>
        <v/>
      </c>
      <c r="K1123" s="19" t="str">
        <f aca="false">IF($A1123="","",IF(UPPER(H1123)="Y",ROUND(D1123,0),J1123))</f>
        <v/>
      </c>
      <c r="L1123" s="19" t="str">
        <f aca="false">IF($A1123="","",IF(UPPER(G1123)="N",0,J1123))</f>
        <v/>
      </c>
      <c r="M1123" s="19" t="str">
        <f aca="false">IF($A1123="","",J1123)</f>
        <v/>
      </c>
      <c r="N1123" s="19" t="str">
        <f aca="false">IF($A1123="","",ROUND(K1123*EERate,0))</f>
        <v/>
      </c>
      <c r="O1123" s="19" t="str">
        <f aca="false">IF($A1123="","",ROUND(L1123*EPSRate,0))</f>
        <v/>
      </c>
      <c r="P1123" s="19" t="str">
        <f aca="false">IF($A1123="","",N1123-O1123)</f>
        <v/>
      </c>
      <c r="Q1123" s="11" t="str">
        <f aca="false">IF($A1123="","",IF(LEN(TEXT($A1123,"0"))&lt;&gt;12,"UAN not 12 digits",IF(TRIM(B1123)="","Name missing",IF(N(E1123)&gt;DIM,"NCP &gt; days in month",IF(AND(UPPER(G1123)&lt;&gt;"Y",UPPER(G1123)&lt;&gt;"N"),"EPS flag must be Y/N",IF(AND(UPPER(H1123)&lt;&gt;"Y",UPPER(H1123)&lt;&gt;"N"),"Full-wage flag must be Y/N",IF(K1123&gt;ROUND(C1123,0),"EPF wages &gt; Gross","OK")))))))</f>
        <v/>
      </c>
      <c r="R1123" s="11" t="str">
        <f aca="false">IF($A1123="","",TEXT($A1123,"0")&amp;"#~#"&amp;UPPER(TRIM(B1123))&amp;"#~#"&amp;ROUND(C1123,0)&amp;"#~#"&amp;K1123&amp;"#~#"&amp;L1123&amp;"#~#"&amp;M1123&amp;"#~#"&amp;N1123&amp;"#~#"&amp;O1123&amp;"#~#"&amp;P1123&amp;"#~#"&amp;N(E1123)&amp;"#~#"&amp;N(F1123))</f>
        <v/>
      </c>
    </row>
    <row r="1124" customFormat="false" ht="15" hidden="false" customHeight="false" outlineLevel="0" collapsed="false">
      <c r="A1124" s="17"/>
      <c r="C1124" s="18"/>
      <c r="D1124" s="18"/>
      <c r="J1124" s="19" t="str">
        <f aca="false">IF($A1124="","",ROUND(MIN(D1124,OldCeil)*DaysOld/DIM+MIN(D1124,NewCeil)*DaysNew/DIM,0))</f>
        <v/>
      </c>
      <c r="K1124" s="19" t="str">
        <f aca="false">IF($A1124="","",IF(UPPER(H1124)="Y",ROUND(D1124,0),J1124))</f>
        <v/>
      </c>
      <c r="L1124" s="19" t="str">
        <f aca="false">IF($A1124="","",IF(UPPER(G1124)="N",0,J1124))</f>
        <v/>
      </c>
      <c r="M1124" s="19" t="str">
        <f aca="false">IF($A1124="","",J1124)</f>
        <v/>
      </c>
      <c r="N1124" s="19" t="str">
        <f aca="false">IF($A1124="","",ROUND(K1124*EERate,0))</f>
        <v/>
      </c>
      <c r="O1124" s="19" t="str">
        <f aca="false">IF($A1124="","",ROUND(L1124*EPSRate,0))</f>
        <v/>
      </c>
      <c r="P1124" s="19" t="str">
        <f aca="false">IF($A1124="","",N1124-O1124)</f>
        <v/>
      </c>
      <c r="Q1124" s="11" t="str">
        <f aca="false">IF($A1124="","",IF(LEN(TEXT($A1124,"0"))&lt;&gt;12,"UAN not 12 digits",IF(TRIM(B1124)="","Name missing",IF(N(E1124)&gt;DIM,"NCP &gt; days in month",IF(AND(UPPER(G1124)&lt;&gt;"Y",UPPER(G1124)&lt;&gt;"N"),"EPS flag must be Y/N",IF(AND(UPPER(H1124)&lt;&gt;"Y",UPPER(H1124)&lt;&gt;"N"),"Full-wage flag must be Y/N",IF(K1124&gt;ROUND(C1124,0),"EPF wages &gt; Gross","OK")))))))</f>
        <v/>
      </c>
      <c r="R1124" s="11" t="str">
        <f aca="false">IF($A1124="","",TEXT($A1124,"0")&amp;"#~#"&amp;UPPER(TRIM(B1124))&amp;"#~#"&amp;ROUND(C1124,0)&amp;"#~#"&amp;K1124&amp;"#~#"&amp;L1124&amp;"#~#"&amp;M1124&amp;"#~#"&amp;N1124&amp;"#~#"&amp;O1124&amp;"#~#"&amp;P1124&amp;"#~#"&amp;N(E1124)&amp;"#~#"&amp;N(F1124))</f>
        <v/>
      </c>
    </row>
    <row r="1125" customFormat="false" ht="15" hidden="false" customHeight="false" outlineLevel="0" collapsed="false">
      <c r="A1125" s="17"/>
      <c r="C1125" s="18"/>
      <c r="D1125" s="18"/>
      <c r="J1125" s="19" t="str">
        <f aca="false">IF($A1125="","",ROUND(MIN(D1125,OldCeil)*DaysOld/DIM+MIN(D1125,NewCeil)*DaysNew/DIM,0))</f>
        <v/>
      </c>
      <c r="K1125" s="19" t="str">
        <f aca="false">IF($A1125="","",IF(UPPER(H1125)="Y",ROUND(D1125,0),J1125))</f>
        <v/>
      </c>
      <c r="L1125" s="19" t="str">
        <f aca="false">IF($A1125="","",IF(UPPER(G1125)="N",0,J1125))</f>
        <v/>
      </c>
      <c r="M1125" s="19" t="str">
        <f aca="false">IF($A1125="","",J1125)</f>
        <v/>
      </c>
      <c r="N1125" s="19" t="str">
        <f aca="false">IF($A1125="","",ROUND(K1125*EERate,0))</f>
        <v/>
      </c>
      <c r="O1125" s="19" t="str">
        <f aca="false">IF($A1125="","",ROUND(L1125*EPSRate,0))</f>
        <v/>
      </c>
      <c r="P1125" s="19" t="str">
        <f aca="false">IF($A1125="","",N1125-O1125)</f>
        <v/>
      </c>
      <c r="Q1125" s="11" t="str">
        <f aca="false">IF($A1125="","",IF(LEN(TEXT($A1125,"0"))&lt;&gt;12,"UAN not 12 digits",IF(TRIM(B1125)="","Name missing",IF(N(E1125)&gt;DIM,"NCP &gt; days in month",IF(AND(UPPER(G1125)&lt;&gt;"Y",UPPER(G1125)&lt;&gt;"N"),"EPS flag must be Y/N",IF(AND(UPPER(H1125)&lt;&gt;"Y",UPPER(H1125)&lt;&gt;"N"),"Full-wage flag must be Y/N",IF(K1125&gt;ROUND(C1125,0),"EPF wages &gt; Gross","OK")))))))</f>
        <v/>
      </c>
      <c r="R1125" s="11" t="str">
        <f aca="false">IF($A1125="","",TEXT($A1125,"0")&amp;"#~#"&amp;UPPER(TRIM(B1125))&amp;"#~#"&amp;ROUND(C1125,0)&amp;"#~#"&amp;K1125&amp;"#~#"&amp;L1125&amp;"#~#"&amp;M1125&amp;"#~#"&amp;N1125&amp;"#~#"&amp;O1125&amp;"#~#"&amp;P1125&amp;"#~#"&amp;N(E1125)&amp;"#~#"&amp;N(F1125))</f>
        <v/>
      </c>
    </row>
    <row r="1126" customFormat="false" ht="15" hidden="false" customHeight="false" outlineLevel="0" collapsed="false">
      <c r="A1126" s="17"/>
      <c r="C1126" s="18"/>
      <c r="D1126" s="18"/>
      <c r="J1126" s="19" t="str">
        <f aca="false">IF($A1126="","",ROUND(MIN(D1126,OldCeil)*DaysOld/DIM+MIN(D1126,NewCeil)*DaysNew/DIM,0))</f>
        <v/>
      </c>
      <c r="K1126" s="19" t="str">
        <f aca="false">IF($A1126="","",IF(UPPER(H1126)="Y",ROUND(D1126,0),J1126))</f>
        <v/>
      </c>
      <c r="L1126" s="19" t="str">
        <f aca="false">IF($A1126="","",IF(UPPER(G1126)="N",0,J1126))</f>
        <v/>
      </c>
      <c r="M1126" s="19" t="str">
        <f aca="false">IF($A1126="","",J1126)</f>
        <v/>
      </c>
      <c r="N1126" s="19" t="str">
        <f aca="false">IF($A1126="","",ROUND(K1126*EERate,0))</f>
        <v/>
      </c>
      <c r="O1126" s="19" t="str">
        <f aca="false">IF($A1126="","",ROUND(L1126*EPSRate,0))</f>
        <v/>
      </c>
      <c r="P1126" s="19" t="str">
        <f aca="false">IF($A1126="","",N1126-O1126)</f>
        <v/>
      </c>
      <c r="Q1126" s="11" t="str">
        <f aca="false">IF($A1126="","",IF(LEN(TEXT($A1126,"0"))&lt;&gt;12,"UAN not 12 digits",IF(TRIM(B1126)="","Name missing",IF(N(E1126)&gt;DIM,"NCP &gt; days in month",IF(AND(UPPER(G1126)&lt;&gt;"Y",UPPER(G1126)&lt;&gt;"N"),"EPS flag must be Y/N",IF(AND(UPPER(H1126)&lt;&gt;"Y",UPPER(H1126)&lt;&gt;"N"),"Full-wage flag must be Y/N",IF(K1126&gt;ROUND(C1126,0),"EPF wages &gt; Gross","OK")))))))</f>
        <v/>
      </c>
      <c r="R1126" s="11" t="str">
        <f aca="false">IF($A1126="","",TEXT($A1126,"0")&amp;"#~#"&amp;UPPER(TRIM(B1126))&amp;"#~#"&amp;ROUND(C1126,0)&amp;"#~#"&amp;K1126&amp;"#~#"&amp;L1126&amp;"#~#"&amp;M1126&amp;"#~#"&amp;N1126&amp;"#~#"&amp;O1126&amp;"#~#"&amp;P1126&amp;"#~#"&amp;N(E1126)&amp;"#~#"&amp;N(F1126))</f>
        <v/>
      </c>
    </row>
    <row r="1127" customFormat="false" ht="15" hidden="false" customHeight="false" outlineLevel="0" collapsed="false">
      <c r="A1127" s="17"/>
      <c r="C1127" s="18"/>
      <c r="D1127" s="18"/>
      <c r="J1127" s="19" t="str">
        <f aca="false">IF($A1127="","",ROUND(MIN(D1127,OldCeil)*DaysOld/DIM+MIN(D1127,NewCeil)*DaysNew/DIM,0))</f>
        <v/>
      </c>
      <c r="K1127" s="19" t="str">
        <f aca="false">IF($A1127="","",IF(UPPER(H1127)="Y",ROUND(D1127,0),J1127))</f>
        <v/>
      </c>
      <c r="L1127" s="19" t="str">
        <f aca="false">IF($A1127="","",IF(UPPER(G1127)="N",0,J1127))</f>
        <v/>
      </c>
      <c r="M1127" s="19" t="str">
        <f aca="false">IF($A1127="","",J1127)</f>
        <v/>
      </c>
      <c r="N1127" s="19" t="str">
        <f aca="false">IF($A1127="","",ROUND(K1127*EERate,0))</f>
        <v/>
      </c>
      <c r="O1127" s="19" t="str">
        <f aca="false">IF($A1127="","",ROUND(L1127*EPSRate,0))</f>
        <v/>
      </c>
      <c r="P1127" s="19" t="str">
        <f aca="false">IF($A1127="","",N1127-O1127)</f>
        <v/>
      </c>
      <c r="Q1127" s="11" t="str">
        <f aca="false">IF($A1127="","",IF(LEN(TEXT($A1127,"0"))&lt;&gt;12,"UAN not 12 digits",IF(TRIM(B1127)="","Name missing",IF(N(E1127)&gt;DIM,"NCP &gt; days in month",IF(AND(UPPER(G1127)&lt;&gt;"Y",UPPER(G1127)&lt;&gt;"N"),"EPS flag must be Y/N",IF(AND(UPPER(H1127)&lt;&gt;"Y",UPPER(H1127)&lt;&gt;"N"),"Full-wage flag must be Y/N",IF(K1127&gt;ROUND(C1127,0),"EPF wages &gt; Gross","OK")))))))</f>
        <v/>
      </c>
      <c r="R1127" s="11" t="str">
        <f aca="false">IF($A1127="","",TEXT($A1127,"0")&amp;"#~#"&amp;UPPER(TRIM(B1127))&amp;"#~#"&amp;ROUND(C1127,0)&amp;"#~#"&amp;K1127&amp;"#~#"&amp;L1127&amp;"#~#"&amp;M1127&amp;"#~#"&amp;N1127&amp;"#~#"&amp;O1127&amp;"#~#"&amp;P1127&amp;"#~#"&amp;N(E1127)&amp;"#~#"&amp;N(F1127))</f>
        <v/>
      </c>
    </row>
    <row r="1128" customFormat="false" ht="15" hidden="false" customHeight="false" outlineLevel="0" collapsed="false">
      <c r="A1128" s="17"/>
      <c r="C1128" s="18"/>
      <c r="D1128" s="18"/>
      <c r="J1128" s="19" t="str">
        <f aca="false">IF($A1128="","",ROUND(MIN(D1128,OldCeil)*DaysOld/DIM+MIN(D1128,NewCeil)*DaysNew/DIM,0))</f>
        <v/>
      </c>
      <c r="K1128" s="19" t="str">
        <f aca="false">IF($A1128="","",IF(UPPER(H1128)="Y",ROUND(D1128,0),J1128))</f>
        <v/>
      </c>
      <c r="L1128" s="19" t="str">
        <f aca="false">IF($A1128="","",IF(UPPER(G1128)="N",0,J1128))</f>
        <v/>
      </c>
      <c r="M1128" s="19" t="str">
        <f aca="false">IF($A1128="","",J1128)</f>
        <v/>
      </c>
      <c r="N1128" s="19" t="str">
        <f aca="false">IF($A1128="","",ROUND(K1128*EERate,0))</f>
        <v/>
      </c>
      <c r="O1128" s="19" t="str">
        <f aca="false">IF($A1128="","",ROUND(L1128*EPSRate,0))</f>
        <v/>
      </c>
      <c r="P1128" s="19" t="str">
        <f aca="false">IF($A1128="","",N1128-O1128)</f>
        <v/>
      </c>
      <c r="Q1128" s="11" t="str">
        <f aca="false">IF($A1128="","",IF(LEN(TEXT($A1128,"0"))&lt;&gt;12,"UAN not 12 digits",IF(TRIM(B1128)="","Name missing",IF(N(E1128)&gt;DIM,"NCP &gt; days in month",IF(AND(UPPER(G1128)&lt;&gt;"Y",UPPER(G1128)&lt;&gt;"N"),"EPS flag must be Y/N",IF(AND(UPPER(H1128)&lt;&gt;"Y",UPPER(H1128)&lt;&gt;"N"),"Full-wage flag must be Y/N",IF(K1128&gt;ROUND(C1128,0),"EPF wages &gt; Gross","OK")))))))</f>
        <v/>
      </c>
      <c r="R1128" s="11" t="str">
        <f aca="false">IF($A1128="","",TEXT($A1128,"0")&amp;"#~#"&amp;UPPER(TRIM(B1128))&amp;"#~#"&amp;ROUND(C1128,0)&amp;"#~#"&amp;K1128&amp;"#~#"&amp;L1128&amp;"#~#"&amp;M1128&amp;"#~#"&amp;N1128&amp;"#~#"&amp;O1128&amp;"#~#"&amp;P1128&amp;"#~#"&amp;N(E1128)&amp;"#~#"&amp;N(F1128))</f>
        <v/>
      </c>
    </row>
    <row r="1129" customFormat="false" ht="15" hidden="false" customHeight="false" outlineLevel="0" collapsed="false">
      <c r="A1129" s="17"/>
      <c r="C1129" s="18"/>
      <c r="D1129" s="18"/>
      <c r="J1129" s="19" t="str">
        <f aca="false">IF($A1129="","",ROUND(MIN(D1129,OldCeil)*DaysOld/DIM+MIN(D1129,NewCeil)*DaysNew/DIM,0))</f>
        <v/>
      </c>
      <c r="K1129" s="19" t="str">
        <f aca="false">IF($A1129="","",IF(UPPER(H1129)="Y",ROUND(D1129,0),J1129))</f>
        <v/>
      </c>
      <c r="L1129" s="19" t="str">
        <f aca="false">IF($A1129="","",IF(UPPER(G1129)="N",0,J1129))</f>
        <v/>
      </c>
      <c r="M1129" s="19" t="str">
        <f aca="false">IF($A1129="","",J1129)</f>
        <v/>
      </c>
      <c r="N1129" s="19" t="str">
        <f aca="false">IF($A1129="","",ROUND(K1129*EERate,0))</f>
        <v/>
      </c>
      <c r="O1129" s="19" t="str">
        <f aca="false">IF($A1129="","",ROUND(L1129*EPSRate,0))</f>
        <v/>
      </c>
      <c r="P1129" s="19" t="str">
        <f aca="false">IF($A1129="","",N1129-O1129)</f>
        <v/>
      </c>
      <c r="Q1129" s="11" t="str">
        <f aca="false">IF($A1129="","",IF(LEN(TEXT($A1129,"0"))&lt;&gt;12,"UAN not 12 digits",IF(TRIM(B1129)="","Name missing",IF(N(E1129)&gt;DIM,"NCP &gt; days in month",IF(AND(UPPER(G1129)&lt;&gt;"Y",UPPER(G1129)&lt;&gt;"N"),"EPS flag must be Y/N",IF(AND(UPPER(H1129)&lt;&gt;"Y",UPPER(H1129)&lt;&gt;"N"),"Full-wage flag must be Y/N",IF(K1129&gt;ROUND(C1129,0),"EPF wages &gt; Gross","OK")))))))</f>
        <v/>
      </c>
      <c r="R1129" s="11" t="str">
        <f aca="false">IF($A1129="","",TEXT($A1129,"0")&amp;"#~#"&amp;UPPER(TRIM(B1129))&amp;"#~#"&amp;ROUND(C1129,0)&amp;"#~#"&amp;K1129&amp;"#~#"&amp;L1129&amp;"#~#"&amp;M1129&amp;"#~#"&amp;N1129&amp;"#~#"&amp;O1129&amp;"#~#"&amp;P1129&amp;"#~#"&amp;N(E1129)&amp;"#~#"&amp;N(F1129))</f>
        <v/>
      </c>
    </row>
    <row r="1130" customFormat="false" ht="15" hidden="false" customHeight="false" outlineLevel="0" collapsed="false">
      <c r="A1130" s="17"/>
      <c r="C1130" s="18"/>
      <c r="D1130" s="18"/>
      <c r="J1130" s="19" t="str">
        <f aca="false">IF($A1130="","",ROUND(MIN(D1130,OldCeil)*DaysOld/DIM+MIN(D1130,NewCeil)*DaysNew/DIM,0))</f>
        <v/>
      </c>
      <c r="K1130" s="19" t="str">
        <f aca="false">IF($A1130="","",IF(UPPER(H1130)="Y",ROUND(D1130,0),J1130))</f>
        <v/>
      </c>
      <c r="L1130" s="19" t="str">
        <f aca="false">IF($A1130="","",IF(UPPER(G1130)="N",0,J1130))</f>
        <v/>
      </c>
      <c r="M1130" s="19" t="str">
        <f aca="false">IF($A1130="","",J1130)</f>
        <v/>
      </c>
      <c r="N1130" s="19" t="str">
        <f aca="false">IF($A1130="","",ROUND(K1130*EERate,0))</f>
        <v/>
      </c>
      <c r="O1130" s="19" t="str">
        <f aca="false">IF($A1130="","",ROUND(L1130*EPSRate,0))</f>
        <v/>
      </c>
      <c r="P1130" s="19" t="str">
        <f aca="false">IF($A1130="","",N1130-O1130)</f>
        <v/>
      </c>
      <c r="Q1130" s="11" t="str">
        <f aca="false">IF($A1130="","",IF(LEN(TEXT($A1130,"0"))&lt;&gt;12,"UAN not 12 digits",IF(TRIM(B1130)="","Name missing",IF(N(E1130)&gt;DIM,"NCP &gt; days in month",IF(AND(UPPER(G1130)&lt;&gt;"Y",UPPER(G1130)&lt;&gt;"N"),"EPS flag must be Y/N",IF(AND(UPPER(H1130)&lt;&gt;"Y",UPPER(H1130)&lt;&gt;"N"),"Full-wage flag must be Y/N",IF(K1130&gt;ROUND(C1130,0),"EPF wages &gt; Gross","OK")))))))</f>
        <v/>
      </c>
      <c r="R1130" s="11" t="str">
        <f aca="false">IF($A1130="","",TEXT($A1130,"0")&amp;"#~#"&amp;UPPER(TRIM(B1130))&amp;"#~#"&amp;ROUND(C1130,0)&amp;"#~#"&amp;K1130&amp;"#~#"&amp;L1130&amp;"#~#"&amp;M1130&amp;"#~#"&amp;N1130&amp;"#~#"&amp;O1130&amp;"#~#"&amp;P1130&amp;"#~#"&amp;N(E1130)&amp;"#~#"&amp;N(F1130))</f>
        <v/>
      </c>
    </row>
    <row r="1131" customFormat="false" ht="15" hidden="false" customHeight="false" outlineLevel="0" collapsed="false">
      <c r="A1131" s="17"/>
      <c r="C1131" s="18"/>
      <c r="D1131" s="18"/>
      <c r="J1131" s="19" t="str">
        <f aca="false">IF($A1131="","",ROUND(MIN(D1131,OldCeil)*DaysOld/DIM+MIN(D1131,NewCeil)*DaysNew/DIM,0))</f>
        <v/>
      </c>
      <c r="K1131" s="19" t="str">
        <f aca="false">IF($A1131="","",IF(UPPER(H1131)="Y",ROUND(D1131,0),J1131))</f>
        <v/>
      </c>
      <c r="L1131" s="19" t="str">
        <f aca="false">IF($A1131="","",IF(UPPER(G1131)="N",0,J1131))</f>
        <v/>
      </c>
      <c r="M1131" s="19" t="str">
        <f aca="false">IF($A1131="","",J1131)</f>
        <v/>
      </c>
      <c r="N1131" s="19" t="str">
        <f aca="false">IF($A1131="","",ROUND(K1131*EERate,0))</f>
        <v/>
      </c>
      <c r="O1131" s="19" t="str">
        <f aca="false">IF($A1131="","",ROUND(L1131*EPSRate,0))</f>
        <v/>
      </c>
      <c r="P1131" s="19" t="str">
        <f aca="false">IF($A1131="","",N1131-O1131)</f>
        <v/>
      </c>
      <c r="Q1131" s="11" t="str">
        <f aca="false">IF($A1131="","",IF(LEN(TEXT($A1131,"0"))&lt;&gt;12,"UAN not 12 digits",IF(TRIM(B1131)="","Name missing",IF(N(E1131)&gt;DIM,"NCP &gt; days in month",IF(AND(UPPER(G1131)&lt;&gt;"Y",UPPER(G1131)&lt;&gt;"N"),"EPS flag must be Y/N",IF(AND(UPPER(H1131)&lt;&gt;"Y",UPPER(H1131)&lt;&gt;"N"),"Full-wage flag must be Y/N",IF(K1131&gt;ROUND(C1131,0),"EPF wages &gt; Gross","OK")))))))</f>
        <v/>
      </c>
      <c r="R1131" s="11" t="str">
        <f aca="false">IF($A1131="","",TEXT($A1131,"0")&amp;"#~#"&amp;UPPER(TRIM(B1131))&amp;"#~#"&amp;ROUND(C1131,0)&amp;"#~#"&amp;K1131&amp;"#~#"&amp;L1131&amp;"#~#"&amp;M1131&amp;"#~#"&amp;N1131&amp;"#~#"&amp;O1131&amp;"#~#"&amp;P1131&amp;"#~#"&amp;N(E1131)&amp;"#~#"&amp;N(F1131))</f>
        <v/>
      </c>
    </row>
    <row r="1132" customFormat="false" ht="15" hidden="false" customHeight="false" outlineLevel="0" collapsed="false">
      <c r="A1132" s="17"/>
      <c r="C1132" s="18"/>
      <c r="D1132" s="18"/>
      <c r="J1132" s="19" t="str">
        <f aca="false">IF($A1132="","",ROUND(MIN(D1132,OldCeil)*DaysOld/DIM+MIN(D1132,NewCeil)*DaysNew/DIM,0))</f>
        <v/>
      </c>
      <c r="K1132" s="19" t="str">
        <f aca="false">IF($A1132="","",IF(UPPER(H1132)="Y",ROUND(D1132,0),J1132))</f>
        <v/>
      </c>
      <c r="L1132" s="19" t="str">
        <f aca="false">IF($A1132="","",IF(UPPER(G1132)="N",0,J1132))</f>
        <v/>
      </c>
      <c r="M1132" s="19" t="str">
        <f aca="false">IF($A1132="","",J1132)</f>
        <v/>
      </c>
      <c r="N1132" s="19" t="str">
        <f aca="false">IF($A1132="","",ROUND(K1132*EERate,0))</f>
        <v/>
      </c>
      <c r="O1132" s="19" t="str">
        <f aca="false">IF($A1132="","",ROUND(L1132*EPSRate,0))</f>
        <v/>
      </c>
      <c r="P1132" s="19" t="str">
        <f aca="false">IF($A1132="","",N1132-O1132)</f>
        <v/>
      </c>
      <c r="Q1132" s="11" t="str">
        <f aca="false">IF($A1132="","",IF(LEN(TEXT($A1132,"0"))&lt;&gt;12,"UAN not 12 digits",IF(TRIM(B1132)="","Name missing",IF(N(E1132)&gt;DIM,"NCP &gt; days in month",IF(AND(UPPER(G1132)&lt;&gt;"Y",UPPER(G1132)&lt;&gt;"N"),"EPS flag must be Y/N",IF(AND(UPPER(H1132)&lt;&gt;"Y",UPPER(H1132)&lt;&gt;"N"),"Full-wage flag must be Y/N",IF(K1132&gt;ROUND(C1132,0),"EPF wages &gt; Gross","OK")))))))</f>
        <v/>
      </c>
      <c r="R1132" s="11" t="str">
        <f aca="false">IF($A1132="","",TEXT($A1132,"0")&amp;"#~#"&amp;UPPER(TRIM(B1132))&amp;"#~#"&amp;ROUND(C1132,0)&amp;"#~#"&amp;K1132&amp;"#~#"&amp;L1132&amp;"#~#"&amp;M1132&amp;"#~#"&amp;N1132&amp;"#~#"&amp;O1132&amp;"#~#"&amp;P1132&amp;"#~#"&amp;N(E1132)&amp;"#~#"&amp;N(F1132))</f>
        <v/>
      </c>
    </row>
    <row r="1133" customFormat="false" ht="15" hidden="false" customHeight="false" outlineLevel="0" collapsed="false">
      <c r="A1133" s="17"/>
      <c r="C1133" s="18"/>
      <c r="D1133" s="18"/>
      <c r="J1133" s="19" t="str">
        <f aca="false">IF($A1133="","",ROUND(MIN(D1133,OldCeil)*DaysOld/DIM+MIN(D1133,NewCeil)*DaysNew/DIM,0))</f>
        <v/>
      </c>
      <c r="K1133" s="19" t="str">
        <f aca="false">IF($A1133="","",IF(UPPER(H1133)="Y",ROUND(D1133,0),J1133))</f>
        <v/>
      </c>
      <c r="L1133" s="19" t="str">
        <f aca="false">IF($A1133="","",IF(UPPER(G1133)="N",0,J1133))</f>
        <v/>
      </c>
      <c r="M1133" s="19" t="str">
        <f aca="false">IF($A1133="","",J1133)</f>
        <v/>
      </c>
      <c r="N1133" s="19" t="str">
        <f aca="false">IF($A1133="","",ROUND(K1133*EERate,0))</f>
        <v/>
      </c>
      <c r="O1133" s="19" t="str">
        <f aca="false">IF($A1133="","",ROUND(L1133*EPSRate,0))</f>
        <v/>
      </c>
      <c r="P1133" s="19" t="str">
        <f aca="false">IF($A1133="","",N1133-O1133)</f>
        <v/>
      </c>
      <c r="Q1133" s="11" t="str">
        <f aca="false">IF($A1133="","",IF(LEN(TEXT($A1133,"0"))&lt;&gt;12,"UAN not 12 digits",IF(TRIM(B1133)="","Name missing",IF(N(E1133)&gt;DIM,"NCP &gt; days in month",IF(AND(UPPER(G1133)&lt;&gt;"Y",UPPER(G1133)&lt;&gt;"N"),"EPS flag must be Y/N",IF(AND(UPPER(H1133)&lt;&gt;"Y",UPPER(H1133)&lt;&gt;"N"),"Full-wage flag must be Y/N",IF(K1133&gt;ROUND(C1133,0),"EPF wages &gt; Gross","OK")))))))</f>
        <v/>
      </c>
      <c r="R1133" s="11" t="str">
        <f aca="false">IF($A1133="","",TEXT($A1133,"0")&amp;"#~#"&amp;UPPER(TRIM(B1133))&amp;"#~#"&amp;ROUND(C1133,0)&amp;"#~#"&amp;K1133&amp;"#~#"&amp;L1133&amp;"#~#"&amp;M1133&amp;"#~#"&amp;N1133&amp;"#~#"&amp;O1133&amp;"#~#"&amp;P1133&amp;"#~#"&amp;N(E1133)&amp;"#~#"&amp;N(F1133))</f>
        <v/>
      </c>
    </row>
    <row r="1134" customFormat="false" ht="15" hidden="false" customHeight="false" outlineLevel="0" collapsed="false">
      <c r="A1134" s="17"/>
      <c r="C1134" s="18"/>
      <c r="D1134" s="18"/>
      <c r="J1134" s="19" t="str">
        <f aca="false">IF($A1134="","",ROUND(MIN(D1134,OldCeil)*DaysOld/DIM+MIN(D1134,NewCeil)*DaysNew/DIM,0))</f>
        <v/>
      </c>
      <c r="K1134" s="19" t="str">
        <f aca="false">IF($A1134="","",IF(UPPER(H1134)="Y",ROUND(D1134,0),J1134))</f>
        <v/>
      </c>
      <c r="L1134" s="19" t="str">
        <f aca="false">IF($A1134="","",IF(UPPER(G1134)="N",0,J1134))</f>
        <v/>
      </c>
      <c r="M1134" s="19" t="str">
        <f aca="false">IF($A1134="","",J1134)</f>
        <v/>
      </c>
      <c r="N1134" s="19" t="str">
        <f aca="false">IF($A1134="","",ROUND(K1134*EERate,0))</f>
        <v/>
      </c>
      <c r="O1134" s="19" t="str">
        <f aca="false">IF($A1134="","",ROUND(L1134*EPSRate,0))</f>
        <v/>
      </c>
      <c r="P1134" s="19" t="str">
        <f aca="false">IF($A1134="","",N1134-O1134)</f>
        <v/>
      </c>
      <c r="Q1134" s="11" t="str">
        <f aca="false">IF($A1134="","",IF(LEN(TEXT($A1134,"0"))&lt;&gt;12,"UAN not 12 digits",IF(TRIM(B1134)="","Name missing",IF(N(E1134)&gt;DIM,"NCP &gt; days in month",IF(AND(UPPER(G1134)&lt;&gt;"Y",UPPER(G1134)&lt;&gt;"N"),"EPS flag must be Y/N",IF(AND(UPPER(H1134)&lt;&gt;"Y",UPPER(H1134)&lt;&gt;"N"),"Full-wage flag must be Y/N",IF(K1134&gt;ROUND(C1134,0),"EPF wages &gt; Gross","OK")))))))</f>
        <v/>
      </c>
      <c r="R1134" s="11" t="str">
        <f aca="false">IF($A1134="","",TEXT($A1134,"0")&amp;"#~#"&amp;UPPER(TRIM(B1134))&amp;"#~#"&amp;ROUND(C1134,0)&amp;"#~#"&amp;K1134&amp;"#~#"&amp;L1134&amp;"#~#"&amp;M1134&amp;"#~#"&amp;N1134&amp;"#~#"&amp;O1134&amp;"#~#"&amp;P1134&amp;"#~#"&amp;N(E1134)&amp;"#~#"&amp;N(F1134))</f>
        <v/>
      </c>
    </row>
    <row r="1135" customFormat="false" ht="15" hidden="false" customHeight="false" outlineLevel="0" collapsed="false">
      <c r="A1135" s="17"/>
      <c r="C1135" s="18"/>
      <c r="D1135" s="18"/>
      <c r="J1135" s="19" t="str">
        <f aca="false">IF($A1135="","",ROUND(MIN(D1135,OldCeil)*DaysOld/DIM+MIN(D1135,NewCeil)*DaysNew/DIM,0))</f>
        <v/>
      </c>
      <c r="K1135" s="19" t="str">
        <f aca="false">IF($A1135="","",IF(UPPER(H1135)="Y",ROUND(D1135,0),J1135))</f>
        <v/>
      </c>
      <c r="L1135" s="19" t="str">
        <f aca="false">IF($A1135="","",IF(UPPER(G1135)="N",0,J1135))</f>
        <v/>
      </c>
      <c r="M1135" s="19" t="str">
        <f aca="false">IF($A1135="","",J1135)</f>
        <v/>
      </c>
      <c r="N1135" s="19" t="str">
        <f aca="false">IF($A1135="","",ROUND(K1135*EERate,0))</f>
        <v/>
      </c>
      <c r="O1135" s="19" t="str">
        <f aca="false">IF($A1135="","",ROUND(L1135*EPSRate,0))</f>
        <v/>
      </c>
      <c r="P1135" s="19" t="str">
        <f aca="false">IF($A1135="","",N1135-O1135)</f>
        <v/>
      </c>
      <c r="Q1135" s="11" t="str">
        <f aca="false">IF($A1135="","",IF(LEN(TEXT($A1135,"0"))&lt;&gt;12,"UAN not 12 digits",IF(TRIM(B1135)="","Name missing",IF(N(E1135)&gt;DIM,"NCP &gt; days in month",IF(AND(UPPER(G1135)&lt;&gt;"Y",UPPER(G1135)&lt;&gt;"N"),"EPS flag must be Y/N",IF(AND(UPPER(H1135)&lt;&gt;"Y",UPPER(H1135)&lt;&gt;"N"),"Full-wage flag must be Y/N",IF(K1135&gt;ROUND(C1135,0),"EPF wages &gt; Gross","OK")))))))</f>
        <v/>
      </c>
      <c r="R1135" s="11" t="str">
        <f aca="false">IF($A1135="","",TEXT($A1135,"0")&amp;"#~#"&amp;UPPER(TRIM(B1135))&amp;"#~#"&amp;ROUND(C1135,0)&amp;"#~#"&amp;K1135&amp;"#~#"&amp;L1135&amp;"#~#"&amp;M1135&amp;"#~#"&amp;N1135&amp;"#~#"&amp;O1135&amp;"#~#"&amp;P1135&amp;"#~#"&amp;N(E1135)&amp;"#~#"&amp;N(F1135))</f>
        <v/>
      </c>
    </row>
    <row r="1136" customFormat="false" ht="15" hidden="false" customHeight="false" outlineLevel="0" collapsed="false">
      <c r="A1136" s="17"/>
      <c r="C1136" s="18"/>
      <c r="D1136" s="18"/>
      <c r="J1136" s="19" t="str">
        <f aca="false">IF($A1136="","",ROUND(MIN(D1136,OldCeil)*DaysOld/DIM+MIN(D1136,NewCeil)*DaysNew/DIM,0))</f>
        <v/>
      </c>
      <c r="K1136" s="19" t="str">
        <f aca="false">IF($A1136="","",IF(UPPER(H1136)="Y",ROUND(D1136,0),J1136))</f>
        <v/>
      </c>
      <c r="L1136" s="19" t="str">
        <f aca="false">IF($A1136="","",IF(UPPER(G1136)="N",0,J1136))</f>
        <v/>
      </c>
      <c r="M1136" s="19" t="str">
        <f aca="false">IF($A1136="","",J1136)</f>
        <v/>
      </c>
      <c r="N1136" s="19" t="str">
        <f aca="false">IF($A1136="","",ROUND(K1136*EERate,0))</f>
        <v/>
      </c>
      <c r="O1136" s="19" t="str">
        <f aca="false">IF($A1136="","",ROUND(L1136*EPSRate,0))</f>
        <v/>
      </c>
      <c r="P1136" s="19" t="str">
        <f aca="false">IF($A1136="","",N1136-O1136)</f>
        <v/>
      </c>
      <c r="Q1136" s="11" t="str">
        <f aca="false">IF($A1136="","",IF(LEN(TEXT($A1136,"0"))&lt;&gt;12,"UAN not 12 digits",IF(TRIM(B1136)="","Name missing",IF(N(E1136)&gt;DIM,"NCP &gt; days in month",IF(AND(UPPER(G1136)&lt;&gt;"Y",UPPER(G1136)&lt;&gt;"N"),"EPS flag must be Y/N",IF(AND(UPPER(H1136)&lt;&gt;"Y",UPPER(H1136)&lt;&gt;"N"),"Full-wage flag must be Y/N",IF(K1136&gt;ROUND(C1136,0),"EPF wages &gt; Gross","OK")))))))</f>
        <v/>
      </c>
      <c r="R1136" s="11" t="str">
        <f aca="false">IF($A1136="","",TEXT($A1136,"0")&amp;"#~#"&amp;UPPER(TRIM(B1136))&amp;"#~#"&amp;ROUND(C1136,0)&amp;"#~#"&amp;K1136&amp;"#~#"&amp;L1136&amp;"#~#"&amp;M1136&amp;"#~#"&amp;N1136&amp;"#~#"&amp;O1136&amp;"#~#"&amp;P1136&amp;"#~#"&amp;N(E1136)&amp;"#~#"&amp;N(F1136))</f>
        <v/>
      </c>
    </row>
    <row r="1137" customFormat="false" ht="15" hidden="false" customHeight="false" outlineLevel="0" collapsed="false">
      <c r="A1137" s="17"/>
      <c r="C1137" s="18"/>
      <c r="D1137" s="18"/>
      <c r="J1137" s="19" t="str">
        <f aca="false">IF($A1137="","",ROUND(MIN(D1137,OldCeil)*DaysOld/DIM+MIN(D1137,NewCeil)*DaysNew/DIM,0))</f>
        <v/>
      </c>
      <c r="K1137" s="19" t="str">
        <f aca="false">IF($A1137="","",IF(UPPER(H1137)="Y",ROUND(D1137,0),J1137))</f>
        <v/>
      </c>
      <c r="L1137" s="19" t="str">
        <f aca="false">IF($A1137="","",IF(UPPER(G1137)="N",0,J1137))</f>
        <v/>
      </c>
      <c r="M1137" s="19" t="str">
        <f aca="false">IF($A1137="","",J1137)</f>
        <v/>
      </c>
      <c r="N1137" s="19" t="str">
        <f aca="false">IF($A1137="","",ROUND(K1137*EERate,0))</f>
        <v/>
      </c>
      <c r="O1137" s="19" t="str">
        <f aca="false">IF($A1137="","",ROUND(L1137*EPSRate,0))</f>
        <v/>
      </c>
      <c r="P1137" s="19" t="str">
        <f aca="false">IF($A1137="","",N1137-O1137)</f>
        <v/>
      </c>
      <c r="Q1137" s="11" t="str">
        <f aca="false">IF($A1137="","",IF(LEN(TEXT($A1137,"0"))&lt;&gt;12,"UAN not 12 digits",IF(TRIM(B1137)="","Name missing",IF(N(E1137)&gt;DIM,"NCP &gt; days in month",IF(AND(UPPER(G1137)&lt;&gt;"Y",UPPER(G1137)&lt;&gt;"N"),"EPS flag must be Y/N",IF(AND(UPPER(H1137)&lt;&gt;"Y",UPPER(H1137)&lt;&gt;"N"),"Full-wage flag must be Y/N",IF(K1137&gt;ROUND(C1137,0),"EPF wages &gt; Gross","OK")))))))</f>
        <v/>
      </c>
      <c r="R1137" s="11" t="str">
        <f aca="false">IF($A1137="","",TEXT($A1137,"0")&amp;"#~#"&amp;UPPER(TRIM(B1137))&amp;"#~#"&amp;ROUND(C1137,0)&amp;"#~#"&amp;K1137&amp;"#~#"&amp;L1137&amp;"#~#"&amp;M1137&amp;"#~#"&amp;N1137&amp;"#~#"&amp;O1137&amp;"#~#"&amp;P1137&amp;"#~#"&amp;N(E1137)&amp;"#~#"&amp;N(F1137))</f>
        <v/>
      </c>
    </row>
    <row r="1138" customFormat="false" ht="15" hidden="false" customHeight="false" outlineLevel="0" collapsed="false">
      <c r="A1138" s="17"/>
      <c r="C1138" s="18"/>
      <c r="D1138" s="18"/>
      <c r="J1138" s="19" t="str">
        <f aca="false">IF($A1138="","",ROUND(MIN(D1138,OldCeil)*DaysOld/DIM+MIN(D1138,NewCeil)*DaysNew/DIM,0))</f>
        <v/>
      </c>
      <c r="K1138" s="19" t="str">
        <f aca="false">IF($A1138="","",IF(UPPER(H1138)="Y",ROUND(D1138,0),J1138))</f>
        <v/>
      </c>
      <c r="L1138" s="19" t="str">
        <f aca="false">IF($A1138="","",IF(UPPER(G1138)="N",0,J1138))</f>
        <v/>
      </c>
      <c r="M1138" s="19" t="str">
        <f aca="false">IF($A1138="","",J1138)</f>
        <v/>
      </c>
      <c r="N1138" s="19" t="str">
        <f aca="false">IF($A1138="","",ROUND(K1138*EERate,0))</f>
        <v/>
      </c>
      <c r="O1138" s="19" t="str">
        <f aca="false">IF($A1138="","",ROUND(L1138*EPSRate,0))</f>
        <v/>
      </c>
      <c r="P1138" s="19" t="str">
        <f aca="false">IF($A1138="","",N1138-O1138)</f>
        <v/>
      </c>
      <c r="Q1138" s="11" t="str">
        <f aca="false">IF($A1138="","",IF(LEN(TEXT($A1138,"0"))&lt;&gt;12,"UAN not 12 digits",IF(TRIM(B1138)="","Name missing",IF(N(E1138)&gt;DIM,"NCP &gt; days in month",IF(AND(UPPER(G1138)&lt;&gt;"Y",UPPER(G1138)&lt;&gt;"N"),"EPS flag must be Y/N",IF(AND(UPPER(H1138)&lt;&gt;"Y",UPPER(H1138)&lt;&gt;"N"),"Full-wage flag must be Y/N",IF(K1138&gt;ROUND(C1138,0),"EPF wages &gt; Gross","OK")))))))</f>
        <v/>
      </c>
      <c r="R1138" s="11" t="str">
        <f aca="false">IF($A1138="","",TEXT($A1138,"0")&amp;"#~#"&amp;UPPER(TRIM(B1138))&amp;"#~#"&amp;ROUND(C1138,0)&amp;"#~#"&amp;K1138&amp;"#~#"&amp;L1138&amp;"#~#"&amp;M1138&amp;"#~#"&amp;N1138&amp;"#~#"&amp;O1138&amp;"#~#"&amp;P1138&amp;"#~#"&amp;N(E1138)&amp;"#~#"&amp;N(F1138))</f>
        <v/>
      </c>
    </row>
    <row r="1139" customFormat="false" ht="15" hidden="false" customHeight="false" outlineLevel="0" collapsed="false">
      <c r="A1139" s="17"/>
      <c r="C1139" s="18"/>
      <c r="D1139" s="18"/>
      <c r="J1139" s="19" t="str">
        <f aca="false">IF($A1139="","",ROUND(MIN(D1139,OldCeil)*DaysOld/DIM+MIN(D1139,NewCeil)*DaysNew/DIM,0))</f>
        <v/>
      </c>
      <c r="K1139" s="19" t="str">
        <f aca="false">IF($A1139="","",IF(UPPER(H1139)="Y",ROUND(D1139,0),J1139))</f>
        <v/>
      </c>
      <c r="L1139" s="19" t="str">
        <f aca="false">IF($A1139="","",IF(UPPER(G1139)="N",0,J1139))</f>
        <v/>
      </c>
      <c r="M1139" s="19" t="str">
        <f aca="false">IF($A1139="","",J1139)</f>
        <v/>
      </c>
      <c r="N1139" s="19" t="str">
        <f aca="false">IF($A1139="","",ROUND(K1139*EERate,0))</f>
        <v/>
      </c>
      <c r="O1139" s="19" t="str">
        <f aca="false">IF($A1139="","",ROUND(L1139*EPSRate,0))</f>
        <v/>
      </c>
      <c r="P1139" s="19" t="str">
        <f aca="false">IF($A1139="","",N1139-O1139)</f>
        <v/>
      </c>
      <c r="Q1139" s="11" t="str">
        <f aca="false">IF($A1139="","",IF(LEN(TEXT($A1139,"0"))&lt;&gt;12,"UAN not 12 digits",IF(TRIM(B1139)="","Name missing",IF(N(E1139)&gt;DIM,"NCP &gt; days in month",IF(AND(UPPER(G1139)&lt;&gt;"Y",UPPER(G1139)&lt;&gt;"N"),"EPS flag must be Y/N",IF(AND(UPPER(H1139)&lt;&gt;"Y",UPPER(H1139)&lt;&gt;"N"),"Full-wage flag must be Y/N",IF(K1139&gt;ROUND(C1139,0),"EPF wages &gt; Gross","OK")))))))</f>
        <v/>
      </c>
      <c r="R1139" s="11" t="str">
        <f aca="false">IF($A1139="","",TEXT($A1139,"0")&amp;"#~#"&amp;UPPER(TRIM(B1139))&amp;"#~#"&amp;ROUND(C1139,0)&amp;"#~#"&amp;K1139&amp;"#~#"&amp;L1139&amp;"#~#"&amp;M1139&amp;"#~#"&amp;N1139&amp;"#~#"&amp;O1139&amp;"#~#"&amp;P1139&amp;"#~#"&amp;N(E1139)&amp;"#~#"&amp;N(F1139))</f>
        <v/>
      </c>
    </row>
    <row r="1140" customFormat="false" ht="15" hidden="false" customHeight="false" outlineLevel="0" collapsed="false">
      <c r="A1140" s="17"/>
      <c r="C1140" s="18"/>
      <c r="D1140" s="18"/>
      <c r="J1140" s="19" t="str">
        <f aca="false">IF($A1140="","",ROUND(MIN(D1140,OldCeil)*DaysOld/DIM+MIN(D1140,NewCeil)*DaysNew/DIM,0))</f>
        <v/>
      </c>
      <c r="K1140" s="19" t="str">
        <f aca="false">IF($A1140="","",IF(UPPER(H1140)="Y",ROUND(D1140,0),J1140))</f>
        <v/>
      </c>
      <c r="L1140" s="19" t="str">
        <f aca="false">IF($A1140="","",IF(UPPER(G1140)="N",0,J1140))</f>
        <v/>
      </c>
      <c r="M1140" s="19" t="str">
        <f aca="false">IF($A1140="","",J1140)</f>
        <v/>
      </c>
      <c r="N1140" s="19" t="str">
        <f aca="false">IF($A1140="","",ROUND(K1140*EERate,0))</f>
        <v/>
      </c>
      <c r="O1140" s="19" t="str">
        <f aca="false">IF($A1140="","",ROUND(L1140*EPSRate,0))</f>
        <v/>
      </c>
      <c r="P1140" s="19" t="str">
        <f aca="false">IF($A1140="","",N1140-O1140)</f>
        <v/>
      </c>
      <c r="Q1140" s="11" t="str">
        <f aca="false">IF($A1140="","",IF(LEN(TEXT($A1140,"0"))&lt;&gt;12,"UAN not 12 digits",IF(TRIM(B1140)="","Name missing",IF(N(E1140)&gt;DIM,"NCP &gt; days in month",IF(AND(UPPER(G1140)&lt;&gt;"Y",UPPER(G1140)&lt;&gt;"N"),"EPS flag must be Y/N",IF(AND(UPPER(H1140)&lt;&gt;"Y",UPPER(H1140)&lt;&gt;"N"),"Full-wage flag must be Y/N",IF(K1140&gt;ROUND(C1140,0),"EPF wages &gt; Gross","OK")))))))</f>
        <v/>
      </c>
      <c r="R1140" s="11" t="str">
        <f aca="false">IF($A1140="","",TEXT($A1140,"0")&amp;"#~#"&amp;UPPER(TRIM(B1140))&amp;"#~#"&amp;ROUND(C1140,0)&amp;"#~#"&amp;K1140&amp;"#~#"&amp;L1140&amp;"#~#"&amp;M1140&amp;"#~#"&amp;N1140&amp;"#~#"&amp;O1140&amp;"#~#"&amp;P1140&amp;"#~#"&amp;N(E1140)&amp;"#~#"&amp;N(F1140))</f>
        <v/>
      </c>
    </row>
    <row r="1141" customFormat="false" ht="15" hidden="false" customHeight="false" outlineLevel="0" collapsed="false">
      <c r="A1141" s="17"/>
      <c r="C1141" s="18"/>
      <c r="D1141" s="18"/>
      <c r="J1141" s="19" t="str">
        <f aca="false">IF($A1141="","",ROUND(MIN(D1141,OldCeil)*DaysOld/DIM+MIN(D1141,NewCeil)*DaysNew/DIM,0))</f>
        <v/>
      </c>
      <c r="K1141" s="19" t="str">
        <f aca="false">IF($A1141="","",IF(UPPER(H1141)="Y",ROUND(D1141,0),J1141))</f>
        <v/>
      </c>
      <c r="L1141" s="19" t="str">
        <f aca="false">IF($A1141="","",IF(UPPER(G1141)="N",0,J1141))</f>
        <v/>
      </c>
      <c r="M1141" s="19" t="str">
        <f aca="false">IF($A1141="","",J1141)</f>
        <v/>
      </c>
      <c r="N1141" s="19" t="str">
        <f aca="false">IF($A1141="","",ROUND(K1141*EERate,0))</f>
        <v/>
      </c>
      <c r="O1141" s="19" t="str">
        <f aca="false">IF($A1141="","",ROUND(L1141*EPSRate,0))</f>
        <v/>
      </c>
      <c r="P1141" s="19" t="str">
        <f aca="false">IF($A1141="","",N1141-O1141)</f>
        <v/>
      </c>
      <c r="Q1141" s="11" t="str">
        <f aca="false">IF($A1141="","",IF(LEN(TEXT($A1141,"0"))&lt;&gt;12,"UAN not 12 digits",IF(TRIM(B1141)="","Name missing",IF(N(E1141)&gt;DIM,"NCP &gt; days in month",IF(AND(UPPER(G1141)&lt;&gt;"Y",UPPER(G1141)&lt;&gt;"N"),"EPS flag must be Y/N",IF(AND(UPPER(H1141)&lt;&gt;"Y",UPPER(H1141)&lt;&gt;"N"),"Full-wage flag must be Y/N",IF(K1141&gt;ROUND(C1141,0),"EPF wages &gt; Gross","OK")))))))</f>
        <v/>
      </c>
      <c r="R1141" s="11" t="str">
        <f aca="false">IF($A1141="","",TEXT($A1141,"0")&amp;"#~#"&amp;UPPER(TRIM(B1141))&amp;"#~#"&amp;ROUND(C1141,0)&amp;"#~#"&amp;K1141&amp;"#~#"&amp;L1141&amp;"#~#"&amp;M1141&amp;"#~#"&amp;N1141&amp;"#~#"&amp;O1141&amp;"#~#"&amp;P1141&amp;"#~#"&amp;N(E1141)&amp;"#~#"&amp;N(F1141))</f>
        <v/>
      </c>
    </row>
    <row r="1142" customFormat="false" ht="15" hidden="false" customHeight="false" outlineLevel="0" collapsed="false">
      <c r="A1142" s="17"/>
      <c r="C1142" s="18"/>
      <c r="D1142" s="18"/>
      <c r="J1142" s="19" t="str">
        <f aca="false">IF($A1142="","",ROUND(MIN(D1142,OldCeil)*DaysOld/DIM+MIN(D1142,NewCeil)*DaysNew/DIM,0))</f>
        <v/>
      </c>
      <c r="K1142" s="19" t="str">
        <f aca="false">IF($A1142="","",IF(UPPER(H1142)="Y",ROUND(D1142,0),J1142))</f>
        <v/>
      </c>
      <c r="L1142" s="19" t="str">
        <f aca="false">IF($A1142="","",IF(UPPER(G1142)="N",0,J1142))</f>
        <v/>
      </c>
      <c r="M1142" s="19" t="str">
        <f aca="false">IF($A1142="","",J1142)</f>
        <v/>
      </c>
      <c r="N1142" s="19" t="str">
        <f aca="false">IF($A1142="","",ROUND(K1142*EERate,0))</f>
        <v/>
      </c>
      <c r="O1142" s="19" t="str">
        <f aca="false">IF($A1142="","",ROUND(L1142*EPSRate,0))</f>
        <v/>
      </c>
      <c r="P1142" s="19" t="str">
        <f aca="false">IF($A1142="","",N1142-O1142)</f>
        <v/>
      </c>
      <c r="Q1142" s="11" t="str">
        <f aca="false">IF($A1142="","",IF(LEN(TEXT($A1142,"0"))&lt;&gt;12,"UAN not 12 digits",IF(TRIM(B1142)="","Name missing",IF(N(E1142)&gt;DIM,"NCP &gt; days in month",IF(AND(UPPER(G1142)&lt;&gt;"Y",UPPER(G1142)&lt;&gt;"N"),"EPS flag must be Y/N",IF(AND(UPPER(H1142)&lt;&gt;"Y",UPPER(H1142)&lt;&gt;"N"),"Full-wage flag must be Y/N",IF(K1142&gt;ROUND(C1142,0),"EPF wages &gt; Gross","OK")))))))</f>
        <v/>
      </c>
      <c r="R1142" s="11" t="str">
        <f aca="false">IF($A1142="","",TEXT($A1142,"0")&amp;"#~#"&amp;UPPER(TRIM(B1142))&amp;"#~#"&amp;ROUND(C1142,0)&amp;"#~#"&amp;K1142&amp;"#~#"&amp;L1142&amp;"#~#"&amp;M1142&amp;"#~#"&amp;N1142&amp;"#~#"&amp;O1142&amp;"#~#"&amp;P1142&amp;"#~#"&amp;N(E1142)&amp;"#~#"&amp;N(F1142))</f>
        <v/>
      </c>
    </row>
    <row r="1143" customFormat="false" ht="15" hidden="false" customHeight="false" outlineLevel="0" collapsed="false">
      <c r="A1143" s="17"/>
      <c r="C1143" s="18"/>
      <c r="D1143" s="18"/>
      <c r="J1143" s="19" t="str">
        <f aca="false">IF($A1143="","",ROUND(MIN(D1143,OldCeil)*DaysOld/DIM+MIN(D1143,NewCeil)*DaysNew/DIM,0))</f>
        <v/>
      </c>
      <c r="K1143" s="19" t="str">
        <f aca="false">IF($A1143="","",IF(UPPER(H1143)="Y",ROUND(D1143,0),J1143))</f>
        <v/>
      </c>
      <c r="L1143" s="19" t="str">
        <f aca="false">IF($A1143="","",IF(UPPER(G1143)="N",0,J1143))</f>
        <v/>
      </c>
      <c r="M1143" s="19" t="str">
        <f aca="false">IF($A1143="","",J1143)</f>
        <v/>
      </c>
      <c r="N1143" s="19" t="str">
        <f aca="false">IF($A1143="","",ROUND(K1143*EERate,0))</f>
        <v/>
      </c>
      <c r="O1143" s="19" t="str">
        <f aca="false">IF($A1143="","",ROUND(L1143*EPSRate,0))</f>
        <v/>
      </c>
      <c r="P1143" s="19" t="str">
        <f aca="false">IF($A1143="","",N1143-O1143)</f>
        <v/>
      </c>
      <c r="Q1143" s="11" t="str">
        <f aca="false">IF($A1143="","",IF(LEN(TEXT($A1143,"0"))&lt;&gt;12,"UAN not 12 digits",IF(TRIM(B1143)="","Name missing",IF(N(E1143)&gt;DIM,"NCP &gt; days in month",IF(AND(UPPER(G1143)&lt;&gt;"Y",UPPER(G1143)&lt;&gt;"N"),"EPS flag must be Y/N",IF(AND(UPPER(H1143)&lt;&gt;"Y",UPPER(H1143)&lt;&gt;"N"),"Full-wage flag must be Y/N",IF(K1143&gt;ROUND(C1143,0),"EPF wages &gt; Gross","OK")))))))</f>
        <v/>
      </c>
      <c r="R1143" s="11" t="str">
        <f aca="false">IF($A1143="","",TEXT($A1143,"0")&amp;"#~#"&amp;UPPER(TRIM(B1143))&amp;"#~#"&amp;ROUND(C1143,0)&amp;"#~#"&amp;K1143&amp;"#~#"&amp;L1143&amp;"#~#"&amp;M1143&amp;"#~#"&amp;N1143&amp;"#~#"&amp;O1143&amp;"#~#"&amp;P1143&amp;"#~#"&amp;N(E1143)&amp;"#~#"&amp;N(F1143))</f>
        <v/>
      </c>
    </row>
    <row r="1144" customFormat="false" ht="15" hidden="false" customHeight="false" outlineLevel="0" collapsed="false">
      <c r="A1144" s="17"/>
      <c r="C1144" s="18"/>
      <c r="D1144" s="18"/>
      <c r="J1144" s="19" t="str">
        <f aca="false">IF($A1144="","",ROUND(MIN(D1144,OldCeil)*DaysOld/DIM+MIN(D1144,NewCeil)*DaysNew/DIM,0))</f>
        <v/>
      </c>
      <c r="K1144" s="19" t="str">
        <f aca="false">IF($A1144="","",IF(UPPER(H1144)="Y",ROUND(D1144,0),J1144))</f>
        <v/>
      </c>
      <c r="L1144" s="19" t="str">
        <f aca="false">IF($A1144="","",IF(UPPER(G1144)="N",0,J1144))</f>
        <v/>
      </c>
      <c r="M1144" s="19" t="str">
        <f aca="false">IF($A1144="","",J1144)</f>
        <v/>
      </c>
      <c r="N1144" s="19" t="str">
        <f aca="false">IF($A1144="","",ROUND(K1144*EERate,0))</f>
        <v/>
      </c>
      <c r="O1144" s="19" t="str">
        <f aca="false">IF($A1144="","",ROUND(L1144*EPSRate,0))</f>
        <v/>
      </c>
      <c r="P1144" s="19" t="str">
        <f aca="false">IF($A1144="","",N1144-O1144)</f>
        <v/>
      </c>
      <c r="Q1144" s="11" t="str">
        <f aca="false">IF($A1144="","",IF(LEN(TEXT($A1144,"0"))&lt;&gt;12,"UAN not 12 digits",IF(TRIM(B1144)="","Name missing",IF(N(E1144)&gt;DIM,"NCP &gt; days in month",IF(AND(UPPER(G1144)&lt;&gt;"Y",UPPER(G1144)&lt;&gt;"N"),"EPS flag must be Y/N",IF(AND(UPPER(H1144)&lt;&gt;"Y",UPPER(H1144)&lt;&gt;"N"),"Full-wage flag must be Y/N",IF(K1144&gt;ROUND(C1144,0),"EPF wages &gt; Gross","OK")))))))</f>
        <v/>
      </c>
      <c r="R1144" s="11" t="str">
        <f aca="false">IF($A1144="","",TEXT($A1144,"0")&amp;"#~#"&amp;UPPER(TRIM(B1144))&amp;"#~#"&amp;ROUND(C1144,0)&amp;"#~#"&amp;K1144&amp;"#~#"&amp;L1144&amp;"#~#"&amp;M1144&amp;"#~#"&amp;N1144&amp;"#~#"&amp;O1144&amp;"#~#"&amp;P1144&amp;"#~#"&amp;N(E1144)&amp;"#~#"&amp;N(F1144))</f>
        <v/>
      </c>
    </row>
    <row r="1145" customFormat="false" ht="15" hidden="false" customHeight="false" outlineLevel="0" collapsed="false">
      <c r="A1145" s="17"/>
      <c r="C1145" s="18"/>
      <c r="D1145" s="18"/>
      <c r="J1145" s="19" t="str">
        <f aca="false">IF($A1145="","",ROUND(MIN(D1145,OldCeil)*DaysOld/DIM+MIN(D1145,NewCeil)*DaysNew/DIM,0))</f>
        <v/>
      </c>
      <c r="K1145" s="19" t="str">
        <f aca="false">IF($A1145="","",IF(UPPER(H1145)="Y",ROUND(D1145,0),J1145))</f>
        <v/>
      </c>
      <c r="L1145" s="19" t="str">
        <f aca="false">IF($A1145="","",IF(UPPER(G1145)="N",0,J1145))</f>
        <v/>
      </c>
      <c r="M1145" s="19" t="str">
        <f aca="false">IF($A1145="","",J1145)</f>
        <v/>
      </c>
      <c r="N1145" s="19" t="str">
        <f aca="false">IF($A1145="","",ROUND(K1145*EERate,0))</f>
        <v/>
      </c>
      <c r="O1145" s="19" t="str">
        <f aca="false">IF($A1145="","",ROUND(L1145*EPSRate,0))</f>
        <v/>
      </c>
      <c r="P1145" s="19" t="str">
        <f aca="false">IF($A1145="","",N1145-O1145)</f>
        <v/>
      </c>
      <c r="Q1145" s="11" t="str">
        <f aca="false">IF($A1145="","",IF(LEN(TEXT($A1145,"0"))&lt;&gt;12,"UAN not 12 digits",IF(TRIM(B1145)="","Name missing",IF(N(E1145)&gt;DIM,"NCP &gt; days in month",IF(AND(UPPER(G1145)&lt;&gt;"Y",UPPER(G1145)&lt;&gt;"N"),"EPS flag must be Y/N",IF(AND(UPPER(H1145)&lt;&gt;"Y",UPPER(H1145)&lt;&gt;"N"),"Full-wage flag must be Y/N",IF(K1145&gt;ROUND(C1145,0),"EPF wages &gt; Gross","OK")))))))</f>
        <v/>
      </c>
      <c r="R1145" s="11" t="str">
        <f aca="false">IF($A1145="","",TEXT($A1145,"0")&amp;"#~#"&amp;UPPER(TRIM(B1145))&amp;"#~#"&amp;ROUND(C1145,0)&amp;"#~#"&amp;K1145&amp;"#~#"&amp;L1145&amp;"#~#"&amp;M1145&amp;"#~#"&amp;N1145&amp;"#~#"&amp;O1145&amp;"#~#"&amp;P1145&amp;"#~#"&amp;N(E1145)&amp;"#~#"&amp;N(F1145))</f>
        <v/>
      </c>
    </row>
    <row r="1146" customFormat="false" ht="15" hidden="false" customHeight="false" outlineLevel="0" collapsed="false">
      <c r="A1146" s="17"/>
      <c r="C1146" s="18"/>
      <c r="D1146" s="18"/>
      <c r="J1146" s="19" t="str">
        <f aca="false">IF($A1146="","",ROUND(MIN(D1146,OldCeil)*DaysOld/DIM+MIN(D1146,NewCeil)*DaysNew/DIM,0))</f>
        <v/>
      </c>
      <c r="K1146" s="19" t="str">
        <f aca="false">IF($A1146="","",IF(UPPER(H1146)="Y",ROUND(D1146,0),J1146))</f>
        <v/>
      </c>
      <c r="L1146" s="19" t="str">
        <f aca="false">IF($A1146="","",IF(UPPER(G1146)="N",0,J1146))</f>
        <v/>
      </c>
      <c r="M1146" s="19" t="str">
        <f aca="false">IF($A1146="","",J1146)</f>
        <v/>
      </c>
      <c r="N1146" s="19" t="str">
        <f aca="false">IF($A1146="","",ROUND(K1146*EERate,0))</f>
        <v/>
      </c>
      <c r="O1146" s="19" t="str">
        <f aca="false">IF($A1146="","",ROUND(L1146*EPSRate,0))</f>
        <v/>
      </c>
      <c r="P1146" s="19" t="str">
        <f aca="false">IF($A1146="","",N1146-O1146)</f>
        <v/>
      </c>
      <c r="Q1146" s="11" t="str">
        <f aca="false">IF($A1146="","",IF(LEN(TEXT($A1146,"0"))&lt;&gt;12,"UAN not 12 digits",IF(TRIM(B1146)="","Name missing",IF(N(E1146)&gt;DIM,"NCP &gt; days in month",IF(AND(UPPER(G1146)&lt;&gt;"Y",UPPER(G1146)&lt;&gt;"N"),"EPS flag must be Y/N",IF(AND(UPPER(H1146)&lt;&gt;"Y",UPPER(H1146)&lt;&gt;"N"),"Full-wage flag must be Y/N",IF(K1146&gt;ROUND(C1146,0),"EPF wages &gt; Gross","OK")))))))</f>
        <v/>
      </c>
      <c r="R1146" s="11" t="str">
        <f aca="false">IF($A1146="","",TEXT($A1146,"0")&amp;"#~#"&amp;UPPER(TRIM(B1146))&amp;"#~#"&amp;ROUND(C1146,0)&amp;"#~#"&amp;K1146&amp;"#~#"&amp;L1146&amp;"#~#"&amp;M1146&amp;"#~#"&amp;N1146&amp;"#~#"&amp;O1146&amp;"#~#"&amp;P1146&amp;"#~#"&amp;N(E1146)&amp;"#~#"&amp;N(F1146))</f>
        <v/>
      </c>
    </row>
    <row r="1147" customFormat="false" ht="15" hidden="false" customHeight="false" outlineLevel="0" collapsed="false">
      <c r="A1147" s="17"/>
      <c r="C1147" s="18"/>
      <c r="D1147" s="18"/>
      <c r="J1147" s="19" t="str">
        <f aca="false">IF($A1147="","",ROUND(MIN(D1147,OldCeil)*DaysOld/DIM+MIN(D1147,NewCeil)*DaysNew/DIM,0))</f>
        <v/>
      </c>
      <c r="K1147" s="19" t="str">
        <f aca="false">IF($A1147="","",IF(UPPER(H1147)="Y",ROUND(D1147,0),J1147))</f>
        <v/>
      </c>
      <c r="L1147" s="19" t="str">
        <f aca="false">IF($A1147="","",IF(UPPER(G1147)="N",0,J1147))</f>
        <v/>
      </c>
      <c r="M1147" s="19" t="str">
        <f aca="false">IF($A1147="","",J1147)</f>
        <v/>
      </c>
      <c r="N1147" s="19" t="str">
        <f aca="false">IF($A1147="","",ROUND(K1147*EERate,0))</f>
        <v/>
      </c>
      <c r="O1147" s="19" t="str">
        <f aca="false">IF($A1147="","",ROUND(L1147*EPSRate,0))</f>
        <v/>
      </c>
      <c r="P1147" s="19" t="str">
        <f aca="false">IF($A1147="","",N1147-O1147)</f>
        <v/>
      </c>
      <c r="Q1147" s="11" t="str">
        <f aca="false">IF($A1147="","",IF(LEN(TEXT($A1147,"0"))&lt;&gt;12,"UAN not 12 digits",IF(TRIM(B1147)="","Name missing",IF(N(E1147)&gt;DIM,"NCP &gt; days in month",IF(AND(UPPER(G1147)&lt;&gt;"Y",UPPER(G1147)&lt;&gt;"N"),"EPS flag must be Y/N",IF(AND(UPPER(H1147)&lt;&gt;"Y",UPPER(H1147)&lt;&gt;"N"),"Full-wage flag must be Y/N",IF(K1147&gt;ROUND(C1147,0),"EPF wages &gt; Gross","OK")))))))</f>
        <v/>
      </c>
      <c r="R1147" s="11" t="str">
        <f aca="false">IF($A1147="","",TEXT($A1147,"0")&amp;"#~#"&amp;UPPER(TRIM(B1147))&amp;"#~#"&amp;ROUND(C1147,0)&amp;"#~#"&amp;K1147&amp;"#~#"&amp;L1147&amp;"#~#"&amp;M1147&amp;"#~#"&amp;N1147&amp;"#~#"&amp;O1147&amp;"#~#"&amp;P1147&amp;"#~#"&amp;N(E1147)&amp;"#~#"&amp;N(F1147))</f>
        <v/>
      </c>
    </row>
    <row r="1148" customFormat="false" ht="15" hidden="false" customHeight="false" outlineLevel="0" collapsed="false">
      <c r="A1148" s="17"/>
      <c r="C1148" s="18"/>
      <c r="D1148" s="18"/>
      <c r="J1148" s="19" t="str">
        <f aca="false">IF($A1148="","",ROUND(MIN(D1148,OldCeil)*DaysOld/DIM+MIN(D1148,NewCeil)*DaysNew/DIM,0))</f>
        <v/>
      </c>
      <c r="K1148" s="19" t="str">
        <f aca="false">IF($A1148="","",IF(UPPER(H1148)="Y",ROUND(D1148,0),J1148))</f>
        <v/>
      </c>
      <c r="L1148" s="19" t="str">
        <f aca="false">IF($A1148="","",IF(UPPER(G1148)="N",0,J1148))</f>
        <v/>
      </c>
      <c r="M1148" s="19" t="str">
        <f aca="false">IF($A1148="","",J1148)</f>
        <v/>
      </c>
      <c r="N1148" s="19" t="str">
        <f aca="false">IF($A1148="","",ROUND(K1148*EERate,0))</f>
        <v/>
      </c>
      <c r="O1148" s="19" t="str">
        <f aca="false">IF($A1148="","",ROUND(L1148*EPSRate,0))</f>
        <v/>
      </c>
      <c r="P1148" s="19" t="str">
        <f aca="false">IF($A1148="","",N1148-O1148)</f>
        <v/>
      </c>
      <c r="Q1148" s="11" t="str">
        <f aca="false">IF($A1148="","",IF(LEN(TEXT($A1148,"0"))&lt;&gt;12,"UAN not 12 digits",IF(TRIM(B1148)="","Name missing",IF(N(E1148)&gt;DIM,"NCP &gt; days in month",IF(AND(UPPER(G1148)&lt;&gt;"Y",UPPER(G1148)&lt;&gt;"N"),"EPS flag must be Y/N",IF(AND(UPPER(H1148)&lt;&gt;"Y",UPPER(H1148)&lt;&gt;"N"),"Full-wage flag must be Y/N",IF(K1148&gt;ROUND(C1148,0),"EPF wages &gt; Gross","OK")))))))</f>
        <v/>
      </c>
      <c r="R1148" s="11" t="str">
        <f aca="false">IF($A1148="","",TEXT($A1148,"0")&amp;"#~#"&amp;UPPER(TRIM(B1148))&amp;"#~#"&amp;ROUND(C1148,0)&amp;"#~#"&amp;K1148&amp;"#~#"&amp;L1148&amp;"#~#"&amp;M1148&amp;"#~#"&amp;N1148&amp;"#~#"&amp;O1148&amp;"#~#"&amp;P1148&amp;"#~#"&amp;N(E1148)&amp;"#~#"&amp;N(F1148))</f>
        <v/>
      </c>
    </row>
    <row r="1149" customFormat="false" ht="15" hidden="false" customHeight="false" outlineLevel="0" collapsed="false">
      <c r="A1149" s="17"/>
      <c r="C1149" s="18"/>
      <c r="D1149" s="18"/>
      <c r="J1149" s="19" t="str">
        <f aca="false">IF($A1149="","",ROUND(MIN(D1149,OldCeil)*DaysOld/DIM+MIN(D1149,NewCeil)*DaysNew/DIM,0))</f>
        <v/>
      </c>
      <c r="K1149" s="19" t="str">
        <f aca="false">IF($A1149="","",IF(UPPER(H1149)="Y",ROUND(D1149,0),J1149))</f>
        <v/>
      </c>
      <c r="L1149" s="19" t="str">
        <f aca="false">IF($A1149="","",IF(UPPER(G1149)="N",0,J1149))</f>
        <v/>
      </c>
      <c r="M1149" s="19" t="str">
        <f aca="false">IF($A1149="","",J1149)</f>
        <v/>
      </c>
      <c r="N1149" s="19" t="str">
        <f aca="false">IF($A1149="","",ROUND(K1149*EERate,0))</f>
        <v/>
      </c>
      <c r="O1149" s="19" t="str">
        <f aca="false">IF($A1149="","",ROUND(L1149*EPSRate,0))</f>
        <v/>
      </c>
      <c r="P1149" s="19" t="str">
        <f aca="false">IF($A1149="","",N1149-O1149)</f>
        <v/>
      </c>
      <c r="Q1149" s="11" t="str">
        <f aca="false">IF($A1149="","",IF(LEN(TEXT($A1149,"0"))&lt;&gt;12,"UAN not 12 digits",IF(TRIM(B1149)="","Name missing",IF(N(E1149)&gt;DIM,"NCP &gt; days in month",IF(AND(UPPER(G1149)&lt;&gt;"Y",UPPER(G1149)&lt;&gt;"N"),"EPS flag must be Y/N",IF(AND(UPPER(H1149)&lt;&gt;"Y",UPPER(H1149)&lt;&gt;"N"),"Full-wage flag must be Y/N",IF(K1149&gt;ROUND(C1149,0),"EPF wages &gt; Gross","OK")))))))</f>
        <v/>
      </c>
      <c r="R1149" s="11" t="str">
        <f aca="false">IF($A1149="","",TEXT($A1149,"0")&amp;"#~#"&amp;UPPER(TRIM(B1149))&amp;"#~#"&amp;ROUND(C1149,0)&amp;"#~#"&amp;K1149&amp;"#~#"&amp;L1149&amp;"#~#"&amp;M1149&amp;"#~#"&amp;N1149&amp;"#~#"&amp;O1149&amp;"#~#"&amp;P1149&amp;"#~#"&amp;N(E1149)&amp;"#~#"&amp;N(F1149))</f>
        <v/>
      </c>
    </row>
    <row r="1150" customFormat="false" ht="15" hidden="false" customHeight="false" outlineLevel="0" collapsed="false">
      <c r="A1150" s="17"/>
      <c r="C1150" s="18"/>
      <c r="D1150" s="18"/>
      <c r="J1150" s="19" t="str">
        <f aca="false">IF($A1150="","",ROUND(MIN(D1150,OldCeil)*DaysOld/DIM+MIN(D1150,NewCeil)*DaysNew/DIM,0))</f>
        <v/>
      </c>
      <c r="K1150" s="19" t="str">
        <f aca="false">IF($A1150="","",IF(UPPER(H1150)="Y",ROUND(D1150,0),J1150))</f>
        <v/>
      </c>
      <c r="L1150" s="19" t="str">
        <f aca="false">IF($A1150="","",IF(UPPER(G1150)="N",0,J1150))</f>
        <v/>
      </c>
      <c r="M1150" s="19" t="str">
        <f aca="false">IF($A1150="","",J1150)</f>
        <v/>
      </c>
      <c r="N1150" s="19" t="str">
        <f aca="false">IF($A1150="","",ROUND(K1150*EERate,0))</f>
        <v/>
      </c>
      <c r="O1150" s="19" t="str">
        <f aca="false">IF($A1150="","",ROUND(L1150*EPSRate,0))</f>
        <v/>
      </c>
      <c r="P1150" s="19" t="str">
        <f aca="false">IF($A1150="","",N1150-O1150)</f>
        <v/>
      </c>
      <c r="Q1150" s="11" t="str">
        <f aca="false">IF($A1150="","",IF(LEN(TEXT($A1150,"0"))&lt;&gt;12,"UAN not 12 digits",IF(TRIM(B1150)="","Name missing",IF(N(E1150)&gt;DIM,"NCP &gt; days in month",IF(AND(UPPER(G1150)&lt;&gt;"Y",UPPER(G1150)&lt;&gt;"N"),"EPS flag must be Y/N",IF(AND(UPPER(H1150)&lt;&gt;"Y",UPPER(H1150)&lt;&gt;"N"),"Full-wage flag must be Y/N",IF(K1150&gt;ROUND(C1150,0),"EPF wages &gt; Gross","OK")))))))</f>
        <v/>
      </c>
      <c r="R1150" s="11" t="str">
        <f aca="false">IF($A1150="","",TEXT($A1150,"0")&amp;"#~#"&amp;UPPER(TRIM(B1150))&amp;"#~#"&amp;ROUND(C1150,0)&amp;"#~#"&amp;K1150&amp;"#~#"&amp;L1150&amp;"#~#"&amp;M1150&amp;"#~#"&amp;N1150&amp;"#~#"&amp;O1150&amp;"#~#"&amp;P1150&amp;"#~#"&amp;N(E1150)&amp;"#~#"&amp;N(F1150))</f>
        <v/>
      </c>
    </row>
    <row r="1151" customFormat="false" ht="15" hidden="false" customHeight="false" outlineLevel="0" collapsed="false">
      <c r="A1151" s="17"/>
      <c r="C1151" s="18"/>
      <c r="D1151" s="18"/>
      <c r="J1151" s="19" t="str">
        <f aca="false">IF($A1151="","",ROUND(MIN(D1151,OldCeil)*DaysOld/DIM+MIN(D1151,NewCeil)*DaysNew/DIM,0))</f>
        <v/>
      </c>
      <c r="K1151" s="19" t="str">
        <f aca="false">IF($A1151="","",IF(UPPER(H1151)="Y",ROUND(D1151,0),J1151))</f>
        <v/>
      </c>
      <c r="L1151" s="19" t="str">
        <f aca="false">IF($A1151="","",IF(UPPER(G1151)="N",0,J1151))</f>
        <v/>
      </c>
      <c r="M1151" s="19" t="str">
        <f aca="false">IF($A1151="","",J1151)</f>
        <v/>
      </c>
      <c r="N1151" s="19" t="str">
        <f aca="false">IF($A1151="","",ROUND(K1151*EERate,0))</f>
        <v/>
      </c>
      <c r="O1151" s="19" t="str">
        <f aca="false">IF($A1151="","",ROUND(L1151*EPSRate,0))</f>
        <v/>
      </c>
      <c r="P1151" s="19" t="str">
        <f aca="false">IF($A1151="","",N1151-O1151)</f>
        <v/>
      </c>
      <c r="Q1151" s="11" t="str">
        <f aca="false">IF($A1151="","",IF(LEN(TEXT($A1151,"0"))&lt;&gt;12,"UAN not 12 digits",IF(TRIM(B1151)="","Name missing",IF(N(E1151)&gt;DIM,"NCP &gt; days in month",IF(AND(UPPER(G1151)&lt;&gt;"Y",UPPER(G1151)&lt;&gt;"N"),"EPS flag must be Y/N",IF(AND(UPPER(H1151)&lt;&gt;"Y",UPPER(H1151)&lt;&gt;"N"),"Full-wage flag must be Y/N",IF(K1151&gt;ROUND(C1151,0),"EPF wages &gt; Gross","OK")))))))</f>
        <v/>
      </c>
      <c r="R1151" s="11" t="str">
        <f aca="false">IF($A1151="","",TEXT($A1151,"0")&amp;"#~#"&amp;UPPER(TRIM(B1151))&amp;"#~#"&amp;ROUND(C1151,0)&amp;"#~#"&amp;K1151&amp;"#~#"&amp;L1151&amp;"#~#"&amp;M1151&amp;"#~#"&amp;N1151&amp;"#~#"&amp;O1151&amp;"#~#"&amp;P1151&amp;"#~#"&amp;N(E1151)&amp;"#~#"&amp;N(F1151))</f>
        <v/>
      </c>
    </row>
    <row r="1152" customFormat="false" ht="15" hidden="false" customHeight="false" outlineLevel="0" collapsed="false">
      <c r="A1152" s="17"/>
      <c r="C1152" s="18"/>
      <c r="D1152" s="18"/>
      <c r="J1152" s="19" t="str">
        <f aca="false">IF($A1152="","",ROUND(MIN(D1152,OldCeil)*DaysOld/DIM+MIN(D1152,NewCeil)*DaysNew/DIM,0))</f>
        <v/>
      </c>
      <c r="K1152" s="19" t="str">
        <f aca="false">IF($A1152="","",IF(UPPER(H1152)="Y",ROUND(D1152,0),J1152))</f>
        <v/>
      </c>
      <c r="L1152" s="19" t="str">
        <f aca="false">IF($A1152="","",IF(UPPER(G1152)="N",0,J1152))</f>
        <v/>
      </c>
      <c r="M1152" s="19" t="str">
        <f aca="false">IF($A1152="","",J1152)</f>
        <v/>
      </c>
      <c r="N1152" s="19" t="str">
        <f aca="false">IF($A1152="","",ROUND(K1152*EERate,0))</f>
        <v/>
      </c>
      <c r="O1152" s="19" t="str">
        <f aca="false">IF($A1152="","",ROUND(L1152*EPSRate,0))</f>
        <v/>
      </c>
      <c r="P1152" s="19" t="str">
        <f aca="false">IF($A1152="","",N1152-O1152)</f>
        <v/>
      </c>
      <c r="Q1152" s="11" t="str">
        <f aca="false">IF($A1152="","",IF(LEN(TEXT($A1152,"0"))&lt;&gt;12,"UAN not 12 digits",IF(TRIM(B1152)="","Name missing",IF(N(E1152)&gt;DIM,"NCP &gt; days in month",IF(AND(UPPER(G1152)&lt;&gt;"Y",UPPER(G1152)&lt;&gt;"N"),"EPS flag must be Y/N",IF(AND(UPPER(H1152)&lt;&gt;"Y",UPPER(H1152)&lt;&gt;"N"),"Full-wage flag must be Y/N",IF(K1152&gt;ROUND(C1152,0),"EPF wages &gt; Gross","OK")))))))</f>
        <v/>
      </c>
      <c r="R1152" s="11" t="str">
        <f aca="false">IF($A1152="","",TEXT($A1152,"0")&amp;"#~#"&amp;UPPER(TRIM(B1152))&amp;"#~#"&amp;ROUND(C1152,0)&amp;"#~#"&amp;K1152&amp;"#~#"&amp;L1152&amp;"#~#"&amp;M1152&amp;"#~#"&amp;N1152&amp;"#~#"&amp;O1152&amp;"#~#"&amp;P1152&amp;"#~#"&amp;N(E1152)&amp;"#~#"&amp;N(F1152))</f>
        <v/>
      </c>
    </row>
    <row r="1153" customFormat="false" ht="15" hidden="false" customHeight="false" outlineLevel="0" collapsed="false">
      <c r="A1153" s="17"/>
      <c r="C1153" s="18"/>
      <c r="D1153" s="18"/>
      <c r="J1153" s="19" t="str">
        <f aca="false">IF($A1153="","",ROUND(MIN(D1153,OldCeil)*DaysOld/DIM+MIN(D1153,NewCeil)*DaysNew/DIM,0))</f>
        <v/>
      </c>
      <c r="K1153" s="19" t="str">
        <f aca="false">IF($A1153="","",IF(UPPER(H1153)="Y",ROUND(D1153,0),J1153))</f>
        <v/>
      </c>
      <c r="L1153" s="19" t="str">
        <f aca="false">IF($A1153="","",IF(UPPER(G1153)="N",0,J1153))</f>
        <v/>
      </c>
      <c r="M1153" s="19" t="str">
        <f aca="false">IF($A1153="","",J1153)</f>
        <v/>
      </c>
      <c r="N1153" s="19" t="str">
        <f aca="false">IF($A1153="","",ROUND(K1153*EERate,0))</f>
        <v/>
      </c>
      <c r="O1153" s="19" t="str">
        <f aca="false">IF($A1153="","",ROUND(L1153*EPSRate,0))</f>
        <v/>
      </c>
      <c r="P1153" s="19" t="str">
        <f aca="false">IF($A1153="","",N1153-O1153)</f>
        <v/>
      </c>
      <c r="Q1153" s="11" t="str">
        <f aca="false">IF($A1153="","",IF(LEN(TEXT($A1153,"0"))&lt;&gt;12,"UAN not 12 digits",IF(TRIM(B1153)="","Name missing",IF(N(E1153)&gt;DIM,"NCP &gt; days in month",IF(AND(UPPER(G1153)&lt;&gt;"Y",UPPER(G1153)&lt;&gt;"N"),"EPS flag must be Y/N",IF(AND(UPPER(H1153)&lt;&gt;"Y",UPPER(H1153)&lt;&gt;"N"),"Full-wage flag must be Y/N",IF(K1153&gt;ROUND(C1153,0),"EPF wages &gt; Gross","OK")))))))</f>
        <v/>
      </c>
      <c r="R1153" s="11" t="str">
        <f aca="false">IF($A1153="","",TEXT($A1153,"0")&amp;"#~#"&amp;UPPER(TRIM(B1153))&amp;"#~#"&amp;ROUND(C1153,0)&amp;"#~#"&amp;K1153&amp;"#~#"&amp;L1153&amp;"#~#"&amp;M1153&amp;"#~#"&amp;N1153&amp;"#~#"&amp;O1153&amp;"#~#"&amp;P1153&amp;"#~#"&amp;N(E1153)&amp;"#~#"&amp;N(F1153))</f>
        <v/>
      </c>
    </row>
    <row r="1154" customFormat="false" ht="15" hidden="false" customHeight="false" outlineLevel="0" collapsed="false">
      <c r="A1154" s="17"/>
      <c r="C1154" s="18"/>
      <c r="D1154" s="18"/>
      <c r="J1154" s="19" t="str">
        <f aca="false">IF($A1154="","",ROUND(MIN(D1154,OldCeil)*DaysOld/DIM+MIN(D1154,NewCeil)*DaysNew/DIM,0))</f>
        <v/>
      </c>
      <c r="K1154" s="19" t="str">
        <f aca="false">IF($A1154="","",IF(UPPER(H1154)="Y",ROUND(D1154,0),J1154))</f>
        <v/>
      </c>
      <c r="L1154" s="19" t="str">
        <f aca="false">IF($A1154="","",IF(UPPER(G1154)="N",0,J1154))</f>
        <v/>
      </c>
      <c r="M1154" s="19" t="str">
        <f aca="false">IF($A1154="","",J1154)</f>
        <v/>
      </c>
      <c r="N1154" s="19" t="str">
        <f aca="false">IF($A1154="","",ROUND(K1154*EERate,0))</f>
        <v/>
      </c>
      <c r="O1154" s="19" t="str">
        <f aca="false">IF($A1154="","",ROUND(L1154*EPSRate,0))</f>
        <v/>
      </c>
      <c r="P1154" s="19" t="str">
        <f aca="false">IF($A1154="","",N1154-O1154)</f>
        <v/>
      </c>
      <c r="Q1154" s="11" t="str">
        <f aca="false">IF($A1154="","",IF(LEN(TEXT($A1154,"0"))&lt;&gt;12,"UAN not 12 digits",IF(TRIM(B1154)="","Name missing",IF(N(E1154)&gt;DIM,"NCP &gt; days in month",IF(AND(UPPER(G1154)&lt;&gt;"Y",UPPER(G1154)&lt;&gt;"N"),"EPS flag must be Y/N",IF(AND(UPPER(H1154)&lt;&gt;"Y",UPPER(H1154)&lt;&gt;"N"),"Full-wage flag must be Y/N",IF(K1154&gt;ROUND(C1154,0),"EPF wages &gt; Gross","OK")))))))</f>
        <v/>
      </c>
      <c r="R1154" s="11" t="str">
        <f aca="false">IF($A1154="","",TEXT($A1154,"0")&amp;"#~#"&amp;UPPER(TRIM(B1154))&amp;"#~#"&amp;ROUND(C1154,0)&amp;"#~#"&amp;K1154&amp;"#~#"&amp;L1154&amp;"#~#"&amp;M1154&amp;"#~#"&amp;N1154&amp;"#~#"&amp;O1154&amp;"#~#"&amp;P1154&amp;"#~#"&amp;N(E1154)&amp;"#~#"&amp;N(F1154))</f>
        <v/>
      </c>
    </row>
    <row r="1155" customFormat="false" ht="15" hidden="false" customHeight="false" outlineLevel="0" collapsed="false">
      <c r="A1155" s="17"/>
      <c r="C1155" s="18"/>
      <c r="D1155" s="18"/>
      <c r="J1155" s="19" t="str">
        <f aca="false">IF($A1155="","",ROUND(MIN(D1155,OldCeil)*DaysOld/DIM+MIN(D1155,NewCeil)*DaysNew/DIM,0))</f>
        <v/>
      </c>
      <c r="K1155" s="19" t="str">
        <f aca="false">IF($A1155="","",IF(UPPER(H1155)="Y",ROUND(D1155,0),J1155))</f>
        <v/>
      </c>
      <c r="L1155" s="19" t="str">
        <f aca="false">IF($A1155="","",IF(UPPER(G1155)="N",0,J1155))</f>
        <v/>
      </c>
      <c r="M1155" s="19" t="str">
        <f aca="false">IF($A1155="","",J1155)</f>
        <v/>
      </c>
      <c r="N1155" s="19" t="str">
        <f aca="false">IF($A1155="","",ROUND(K1155*EERate,0))</f>
        <v/>
      </c>
      <c r="O1155" s="19" t="str">
        <f aca="false">IF($A1155="","",ROUND(L1155*EPSRate,0))</f>
        <v/>
      </c>
      <c r="P1155" s="19" t="str">
        <f aca="false">IF($A1155="","",N1155-O1155)</f>
        <v/>
      </c>
      <c r="Q1155" s="11" t="str">
        <f aca="false">IF($A1155="","",IF(LEN(TEXT($A1155,"0"))&lt;&gt;12,"UAN not 12 digits",IF(TRIM(B1155)="","Name missing",IF(N(E1155)&gt;DIM,"NCP &gt; days in month",IF(AND(UPPER(G1155)&lt;&gt;"Y",UPPER(G1155)&lt;&gt;"N"),"EPS flag must be Y/N",IF(AND(UPPER(H1155)&lt;&gt;"Y",UPPER(H1155)&lt;&gt;"N"),"Full-wage flag must be Y/N",IF(K1155&gt;ROUND(C1155,0),"EPF wages &gt; Gross","OK")))))))</f>
        <v/>
      </c>
      <c r="R1155" s="11" t="str">
        <f aca="false">IF($A1155="","",TEXT($A1155,"0")&amp;"#~#"&amp;UPPER(TRIM(B1155))&amp;"#~#"&amp;ROUND(C1155,0)&amp;"#~#"&amp;K1155&amp;"#~#"&amp;L1155&amp;"#~#"&amp;M1155&amp;"#~#"&amp;N1155&amp;"#~#"&amp;O1155&amp;"#~#"&amp;P1155&amp;"#~#"&amp;N(E1155)&amp;"#~#"&amp;N(F1155))</f>
        <v/>
      </c>
    </row>
    <row r="1156" customFormat="false" ht="15" hidden="false" customHeight="false" outlineLevel="0" collapsed="false">
      <c r="A1156" s="17"/>
      <c r="C1156" s="18"/>
      <c r="D1156" s="18"/>
      <c r="J1156" s="19" t="str">
        <f aca="false">IF($A1156="","",ROUND(MIN(D1156,OldCeil)*DaysOld/DIM+MIN(D1156,NewCeil)*DaysNew/DIM,0))</f>
        <v/>
      </c>
      <c r="K1156" s="19" t="str">
        <f aca="false">IF($A1156="","",IF(UPPER(H1156)="Y",ROUND(D1156,0),J1156))</f>
        <v/>
      </c>
      <c r="L1156" s="19" t="str">
        <f aca="false">IF($A1156="","",IF(UPPER(G1156)="N",0,J1156))</f>
        <v/>
      </c>
      <c r="M1156" s="19" t="str">
        <f aca="false">IF($A1156="","",J1156)</f>
        <v/>
      </c>
      <c r="N1156" s="19" t="str">
        <f aca="false">IF($A1156="","",ROUND(K1156*EERate,0))</f>
        <v/>
      </c>
      <c r="O1156" s="19" t="str">
        <f aca="false">IF($A1156="","",ROUND(L1156*EPSRate,0))</f>
        <v/>
      </c>
      <c r="P1156" s="19" t="str">
        <f aca="false">IF($A1156="","",N1156-O1156)</f>
        <v/>
      </c>
      <c r="Q1156" s="11" t="str">
        <f aca="false">IF($A1156="","",IF(LEN(TEXT($A1156,"0"))&lt;&gt;12,"UAN not 12 digits",IF(TRIM(B1156)="","Name missing",IF(N(E1156)&gt;DIM,"NCP &gt; days in month",IF(AND(UPPER(G1156)&lt;&gt;"Y",UPPER(G1156)&lt;&gt;"N"),"EPS flag must be Y/N",IF(AND(UPPER(H1156)&lt;&gt;"Y",UPPER(H1156)&lt;&gt;"N"),"Full-wage flag must be Y/N",IF(K1156&gt;ROUND(C1156,0),"EPF wages &gt; Gross","OK")))))))</f>
        <v/>
      </c>
      <c r="R1156" s="11" t="str">
        <f aca="false">IF($A1156="","",TEXT($A1156,"0")&amp;"#~#"&amp;UPPER(TRIM(B1156))&amp;"#~#"&amp;ROUND(C1156,0)&amp;"#~#"&amp;K1156&amp;"#~#"&amp;L1156&amp;"#~#"&amp;M1156&amp;"#~#"&amp;N1156&amp;"#~#"&amp;O1156&amp;"#~#"&amp;P1156&amp;"#~#"&amp;N(E1156)&amp;"#~#"&amp;N(F1156))</f>
        <v/>
      </c>
    </row>
    <row r="1157" customFormat="false" ht="15" hidden="false" customHeight="false" outlineLevel="0" collapsed="false">
      <c r="A1157" s="17"/>
      <c r="C1157" s="18"/>
      <c r="D1157" s="18"/>
      <c r="J1157" s="19" t="str">
        <f aca="false">IF($A1157="","",ROUND(MIN(D1157,OldCeil)*DaysOld/DIM+MIN(D1157,NewCeil)*DaysNew/DIM,0))</f>
        <v/>
      </c>
      <c r="K1157" s="19" t="str">
        <f aca="false">IF($A1157="","",IF(UPPER(H1157)="Y",ROUND(D1157,0),J1157))</f>
        <v/>
      </c>
      <c r="L1157" s="19" t="str">
        <f aca="false">IF($A1157="","",IF(UPPER(G1157)="N",0,J1157))</f>
        <v/>
      </c>
      <c r="M1157" s="19" t="str">
        <f aca="false">IF($A1157="","",J1157)</f>
        <v/>
      </c>
      <c r="N1157" s="19" t="str">
        <f aca="false">IF($A1157="","",ROUND(K1157*EERate,0))</f>
        <v/>
      </c>
      <c r="O1157" s="19" t="str">
        <f aca="false">IF($A1157="","",ROUND(L1157*EPSRate,0))</f>
        <v/>
      </c>
      <c r="P1157" s="19" t="str">
        <f aca="false">IF($A1157="","",N1157-O1157)</f>
        <v/>
      </c>
      <c r="Q1157" s="11" t="str">
        <f aca="false">IF($A1157="","",IF(LEN(TEXT($A1157,"0"))&lt;&gt;12,"UAN not 12 digits",IF(TRIM(B1157)="","Name missing",IF(N(E1157)&gt;DIM,"NCP &gt; days in month",IF(AND(UPPER(G1157)&lt;&gt;"Y",UPPER(G1157)&lt;&gt;"N"),"EPS flag must be Y/N",IF(AND(UPPER(H1157)&lt;&gt;"Y",UPPER(H1157)&lt;&gt;"N"),"Full-wage flag must be Y/N",IF(K1157&gt;ROUND(C1157,0),"EPF wages &gt; Gross","OK")))))))</f>
        <v/>
      </c>
      <c r="R1157" s="11" t="str">
        <f aca="false">IF($A1157="","",TEXT($A1157,"0")&amp;"#~#"&amp;UPPER(TRIM(B1157))&amp;"#~#"&amp;ROUND(C1157,0)&amp;"#~#"&amp;K1157&amp;"#~#"&amp;L1157&amp;"#~#"&amp;M1157&amp;"#~#"&amp;N1157&amp;"#~#"&amp;O1157&amp;"#~#"&amp;P1157&amp;"#~#"&amp;N(E1157)&amp;"#~#"&amp;N(F1157))</f>
        <v/>
      </c>
    </row>
    <row r="1158" customFormat="false" ht="15" hidden="false" customHeight="false" outlineLevel="0" collapsed="false">
      <c r="A1158" s="17"/>
      <c r="C1158" s="18"/>
      <c r="D1158" s="18"/>
      <c r="J1158" s="19" t="str">
        <f aca="false">IF($A1158="","",ROUND(MIN(D1158,OldCeil)*DaysOld/DIM+MIN(D1158,NewCeil)*DaysNew/DIM,0))</f>
        <v/>
      </c>
      <c r="K1158" s="19" t="str">
        <f aca="false">IF($A1158="","",IF(UPPER(H1158)="Y",ROUND(D1158,0),J1158))</f>
        <v/>
      </c>
      <c r="L1158" s="19" t="str">
        <f aca="false">IF($A1158="","",IF(UPPER(G1158)="N",0,J1158))</f>
        <v/>
      </c>
      <c r="M1158" s="19" t="str">
        <f aca="false">IF($A1158="","",J1158)</f>
        <v/>
      </c>
      <c r="N1158" s="19" t="str">
        <f aca="false">IF($A1158="","",ROUND(K1158*EERate,0))</f>
        <v/>
      </c>
      <c r="O1158" s="19" t="str">
        <f aca="false">IF($A1158="","",ROUND(L1158*EPSRate,0))</f>
        <v/>
      </c>
      <c r="P1158" s="19" t="str">
        <f aca="false">IF($A1158="","",N1158-O1158)</f>
        <v/>
      </c>
      <c r="Q1158" s="11" t="str">
        <f aca="false">IF($A1158="","",IF(LEN(TEXT($A1158,"0"))&lt;&gt;12,"UAN not 12 digits",IF(TRIM(B1158)="","Name missing",IF(N(E1158)&gt;DIM,"NCP &gt; days in month",IF(AND(UPPER(G1158)&lt;&gt;"Y",UPPER(G1158)&lt;&gt;"N"),"EPS flag must be Y/N",IF(AND(UPPER(H1158)&lt;&gt;"Y",UPPER(H1158)&lt;&gt;"N"),"Full-wage flag must be Y/N",IF(K1158&gt;ROUND(C1158,0),"EPF wages &gt; Gross","OK")))))))</f>
        <v/>
      </c>
      <c r="R1158" s="11" t="str">
        <f aca="false">IF($A1158="","",TEXT($A1158,"0")&amp;"#~#"&amp;UPPER(TRIM(B1158))&amp;"#~#"&amp;ROUND(C1158,0)&amp;"#~#"&amp;K1158&amp;"#~#"&amp;L1158&amp;"#~#"&amp;M1158&amp;"#~#"&amp;N1158&amp;"#~#"&amp;O1158&amp;"#~#"&amp;P1158&amp;"#~#"&amp;N(E1158)&amp;"#~#"&amp;N(F1158))</f>
        <v/>
      </c>
    </row>
    <row r="1159" customFormat="false" ht="15" hidden="false" customHeight="false" outlineLevel="0" collapsed="false">
      <c r="A1159" s="17"/>
      <c r="C1159" s="18"/>
      <c r="D1159" s="18"/>
      <c r="J1159" s="19" t="str">
        <f aca="false">IF($A1159="","",ROUND(MIN(D1159,OldCeil)*DaysOld/DIM+MIN(D1159,NewCeil)*DaysNew/DIM,0))</f>
        <v/>
      </c>
      <c r="K1159" s="19" t="str">
        <f aca="false">IF($A1159="","",IF(UPPER(H1159)="Y",ROUND(D1159,0),J1159))</f>
        <v/>
      </c>
      <c r="L1159" s="19" t="str">
        <f aca="false">IF($A1159="","",IF(UPPER(G1159)="N",0,J1159))</f>
        <v/>
      </c>
      <c r="M1159" s="19" t="str">
        <f aca="false">IF($A1159="","",J1159)</f>
        <v/>
      </c>
      <c r="N1159" s="19" t="str">
        <f aca="false">IF($A1159="","",ROUND(K1159*EERate,0))</f>
        <v/>
      </c>
      <c r="O1159" s="19" t="str">
        <f aca="false">IF($A1159="","",ROUND(L1159*EPSRate,0))</f>
        <v/>
      </c>
      <c r="P1159" s="19" t="str">
        <f aca="false">IF($A1159="","",N1159-O1159)</f>
        <v/>
      </c>
      <c r="Q1159" s="11" t="str">
        <f aca="false">IF($A1159="","",IF(LEN(TEXT($A1159,"0"))&lt;&gt;12,"UAN not 12 digits",IF(TRIM(B1159)="","Name missing",IF(N(E1159)&gt;DIM,"NCP &gt; days in month",IF(AND(UPPER(G1159)&lt;&gt;"Y",UPPER(G1159)&lt;&gt;"N"),"EPS flag must be Y/N",IF(AND(UPPER(H1159)&lt;&gt;"Y",UPPER(H1159)&lt;&gt;"N"),"Full-wage flag must be Y/N",IF(K1159&gt;ROUND(C1159,0),"EPF wages &gt; Gross","OK")))))))</f>
        <v/>
      </c>
      <c r="R1159" s="11" t="str">
        <f aca="false">IF($A1159="","",TEXT($A1159,"0")&amp;"#~#"&amp;UPPER(TRIM(B1159))&amp;"#~#"&amp;ROUND(C1159,0)&amp;"#~#"&amp;K1159&amp;"#~#"&amp;L1159&amp;"#~#"&amp;M1159&amp;"#~#"&amp;N1159&amp;"#~#"&amp;O1159&amp;"#~#"&amp;P1159&amp;"#~#"&amp;N(E1159)&amp;"#~#"&amp;N(F1159))</f>
        <v/>
      </c>
    </row>
    <row r="1160" customFormat="false" ht="15" hidden="false" customHeight="false" outlineLevel="0" collapsed="false">
      <c r="A1160" s="17"/>
      <c r="C1160" s="18"/>
      <c r="D1160" s="18"/>
      <c r="J1160" s="19" t="str">
        <f aca="false">IF($A1160="","",ROUND(MIN(D1160,OldCeil)*DaysOld/DIM+MIN(D1160,NewCeil)*DaysNew/DIM,0))</f>
        <v/>
      </c>
      <c r="K1160" s="19" t="str">
        <f aca="false">IF($A1160="","",IF(UPPER(H1160)="Y",ROUND(D1160,0),J1160))</f>
        <v/>
      </c>
      <c r="L1160" s="19" t="str">
        <f aca="false">IF($A1160="","",IF(UPPER(G1160)="N",0,J1160))</f>
        <v/>
      </c>
      <c r="M1160" s="19" t="str">
        <f aca="false">IF($A1160="","",J1160)</f>
        <v/>
      </c>
      <c r="N1160" s="19" t="str">
        <f aca="false">IF($A1160="","",ROUND(K1160*EERate,0))</f>
        <v/>
      </c>
      <c r="O1160" s="19" t="str">
        <f aca="false">IF($A1160="","",ROUND(L1160*EPSRate,0))</f>
        <v/>
      </c>
      <c r="P1160" s="19" t="str">
        <f aca="false">IF($A1160="","",N1160-O1160)</f>
        <v/>
      </c>
      <c r="Q1160" s="11" t="str">
        <f aca="false">IF($A1160="","",IF(LEN(TEXT($A1160,"0"))&lt;&gt;12,"UAN not 12 digits",IF(TRIM(B1160)="","Name missing",IF(N(E1160)&gt;DIM,"NCP &gt; days in month",IF(AND(UPPER(G1160)&lt;&gt;"Y",UPPER(G1160)&lt;&gt;"N"),"EPS flag must be Y/N",IF(AND(UPPER(H1160)&lt;&gt;"Y",UPPER(H1160)&lt;&gt;"N"),"Full-wage flag must be Y/N",IF(K1160&gt;ROUND(C1160,0),"EPF wages &gt; Gross","OK")))))))</f>
        <v/>
      </c>
      <c r="R1160" s="11" t="str">
        <f aca="false">IF($A1160="","",TEXT($A1160,"0")&amp;"#~#"&amp;UPPER(TRIM(B1160))&amp;"#~#"&amp;ROUND(C1160,0)&amp;"#~#"&amp;K1160&amp;"#~#"&amp;L1160&amp;"#~#"&amp;M1160&amp;"#~#"&amp;N1160&amp;"#~#"&amp;O1160&amp;"#~#"&amp;P1160&amp;"#~#"&amp;N(E1160)&amp;"#~#"&amp;N(F1160))</f>
        <v/>
      </c>
    </row>
    <row r="1161" customFormat="false" ht="15" hidden="false" customHeight="false" outlineLevel="0" collapsed="false">
      <c r="A1161" s="17"/>
      <c r="C1161" s="18"/>
      <c r="D1161" s="18"/>
      <c r="J1161" s="19" t="str">
        <f aca="false">IF($A1161="","",ROUND(MIN(D1161,OldCeil)*DaysOld/DIM+MIN(D1161,NewCeil)*DaysNew/DIM,0))</f>
        <v/>
      </c>
      <c r="K1161" s="19" t="str">
        <f aca="false">IF($A1161="","",IF(UPPER(H1161)="Y",ROUND(D1161,0),J1161))</f>
        <v/>
      </c>
      <c r="L1161" s="19" t="str">
        <f aca="false">IF($A1161="","",IF(UPPER(G1161)="N",0,J1161))</f>
        <v/>
      </c>
      <c r="M1161" s="19" t="str">
        <f aca="false">IF($A1161="","",J1161)</f>
        <v/>
      </c>
      <c r="N1161" s="19" t="str">
        <f aca="false">IF($A1161="","",ROUND(K1161*EERate,0))</f>
        <v/>
      </c>
      <c r="O1161" s="19" t="str">
        <f aca="false">IF($A1161="","",ROUND(L1161*EPSRate,0))</f>
        <v/>
      </c>
      <c r="P1161" s="19" t="str">
        <f aca="false">IF($A1161="","",N1161-O1161)</f>
        <v/>
      </c>
      <c r="Q1161" s="11" t="str">
        <f aca="false">IF($A1161="","",IF(LEN(TEXT($A1161,"0"))&lt;&gt;12,"UAN not 12 digits",IF(TRIM(B1161)="","Name missing",IF(N(E1161)&gt;DIM,"NCP &gt; days in month",IF(AND(UPPER(G1161)&lt;&gt;"Y",UPPER(G1161)&lt;&gt;"N"),"EPS flag must be Y/N",IF(AND(UPPER(H1161)&lt;&gt;"Y",UPPER(H1161)&lt;&gt;"N"),"Full-wage flag must be Y/N",IF(K1161&gt;ROUND(C1161,0),"EPF wages &gt; Gross","OK")))))))</f>
        <v/>
      </c>
      <c r="R1161" s="11" t="str">
        <f aca="false">IF($A1161="","",TEXT($A1161,"0")&amp;"#~#"&amp;UPPER(TRIM(B1161))&amp;"#~#"&amp;ROUND(C1161,0)&amp;"#~#"&amp;K1161&amp;"#~#"&amp;L1161&amp;"#~#"&amp;M1161&amp;"#~#"&amp;N1161&amp;"#~#"&amp;O1161&amp;"#~#"&amp;P1161&amp;"#~#"&amp;N(E1161)&amp;"#~#"&amp;N(F1161))</f>
        <v/>
      </c>
    </row>
    <row r="1162" customFormat="false" ht="15" hidden="false" customHeight="false" outlineLevel="0" collapsed="false">
      <c r="A1162" s="17"/>
      <c r="C1162" s="18"/>
      <c r="D1162" s="18"/>
      <c r="J1162" s="19" t="str">
        <f aca="false">IF($A1162="","",ROUND(MIN(D1162,OldCeil)*DaysOld/DIM+MIN(D1162,NewCeil)*DaysNew/DIM,0))</f>
        <v/>
      </c>
      <c r="K1162" s="19" t="str">
        <f aca="false">IF($A1162="","",IF(UPPER(H1162)="Y",ROUND(D1162,0),J1162))</f>
        <v/>
      </c>
      <c r="L1162" s="19" t="str">
        <f aca="false">IF($A1162="","",IF(UPPER(G1162)="N",0,J1162))</f>
        <v/>
      </c>
      <c r="M1162" s="19" t="str">
        <f aca="false">IF($A1162="","",J1162)</f>
        <v/>
      </c>
      <c r="N1162" s="19" t="str">
        <f aca="false">IF($A1162="","",ROUND(K1162*EERate,0))</f>
        <v/>
      </c>
      <c r="O1162" s="19" t="str">
        <f aca="false">IF($A1162="","",ROUND(L1162*EPSRate,0))</f>
        <v/>
      </c>
      <c r="P1162" s="19" t="str">
        <f aca="false">IF($A1162="","",N1162-O1162)</f>
        <v/>
      </c>
      <c r="Q1162" s="11" t="str">
        <f aca="false">IF($A1162="","",IF(LEN(TEXT($A1162,"0"))&lt;&gt;12,"UAN not 12 digits",IF(TRIM(B1162)="","Name missing",IF(N(E1162)&gt;DIM,"NCP &gt; days in month",IF(AND(UPPER(G1162)&lt;&gt;"Y",UPPER(G1162)&lt;&gt;"N"),"EPS flag must be Y/N",IF(AND(UPPER(H1162)&lt;&gt;"Y",UPPER(H1162)&lt;&gt;"N"),"Full-wage flag must be Y/N",IF(K1162&gt;ROUND(C1162,0),"EPF wages &gt; Gross","OK")))))))</f>
        <v/>
      </c>
      <c r="R1162" s="11" t="str">
        <f aca="false">IF($A1162="","",TEXT($A1162,"0")&amp;"#~#"&amp;UPPER(TRIM(B1162))&amp;"#~#"&amp;ROUND(C1162,0)&amp;"#~#"&amp;K1162&amp;"#~#"&amp;L1162&amp;"#~#"&amp;M1162&amp;"#~#"&amp;N1162&amp;"#~#"&amp;O1162&amp;"#~#"&amp;P1162&amp;"#~#"&amp;N(E1162)&amp;"#~#"&amp;N(F1162))</f>
        <v/>
      </c>
    </row>
    <row r="1163" customFormat="false" ht="15" hidden="false" customHeight="false" outlineLevel="0" collapsed="false">
      <c r="A1163" s="17"/>
      <c r="C1163" s="18"/>
      <c r="D1163" s="18"/>
      <c r="J1163" s="19" t="str">
        <f aca="false">IF($A1163="","",ROUND(MIN(D1163,OldCeil)*DaysOld/DIM+MIN(D1163,NewCeil)*DaysNew/DIM,0))</f>
        <v/>
      </c>
      <c r="K1163" s="19" t="str">
        <f aca="false">IF($A1163="","",IF(UPPER(H1163)="Y",ROUND(D1163,0),J1163))</f>
        <v/>
      </c>
      <c r="L1163" s="19" t="str">
        <f aca="false">IF($A1163="","",IF(UPPER(G1163)="N",0,J1163))</f>
        <v/>
      </c>
      <c r="M1163" s="19" t="str">
        <f aca="false">IF($A1163="","",J1163)</f>
        <v/>
      </c>
      <c r="N1163" s="19" t="str">
        <f aca="false">IF($A1163="","",ROUND(K1163*EERate,0))</f>
        <v/>
      </c>
      <c r="O1163" s="19" t="str">
        <f aca="false">IF($A1163="","",ROUND(L1163*EPSRate,0))</f>
        <v/>
      </c>
      <c r="P1163" s="19" t="str">
        <f aca="false">IF($A1163="","",N1163-O1163)</f>
        <v/>
      </c>
      <c r="Q1163" s="11" t="str">
        <f aca="false">IF($A1163="","",IF(LEN(TEXT($A1163,"0"))&lt;&gt;12,"UAN not 12 digits",IF(TRIM(B1163)="","Name missing",IF(N(E1163)&gt;DIM,"NCP &gt; days in month",IF(AND(UPPER(G1163)&lt;&gt;"Y",UPPER(G1163)&lt;&gt;"N"),"EPS flag must be Y/N",IF(AND(UPPER(H1163)&lt;&gt;"Y",UPPER(H1163)&lt;&gt;"N"),"Full-wage flag must be Y/N",IF(K1163&gt;ROUND(C1163,0),"EPF wages &gt; Gross","OK")))))))</f>
        <v/>
      </c>
      <c r="R1163" s="11" t="str">
        <f aca="false">IF($A1163="","",TEXT($A1163,"0")&amp;"#~#"&amp;UPPER(TRIM(B1163))&amp;"#~#"&amp;ROUND(C1163,0)&amp;"#~#"&amp;K1163&amp;"#~#"&amp;L1163&amp;"#~#"&amp;M1163&amp;"#~#"&amp;N1163&amp;"#~#"&amp;O1163&amp;"#~#"&amp;P1163&amp;"#~#"&amp;N(E1163)&amp;"#~#"&amp;N(F1163))</f>
        <v/>
      </c>
    </row>
    <row r="1164" customFormat="false" ht="15" hidden="false" customHeight="false" outlineLevel="0" collapsed="false">
      <c r="A1164" s="17"/>
      <c r="C1164" s="18"/>
      <c r="D1164" s="18"/>
      <c r="J1164" s="19" t="str">
        <f aca="false">IF($A1164="","",ROUND(MIN(D1164,OldCeil)*DaysOld/DIM+MIN(D1164,NewCeil)*DaysNew/DIM,0))</f>
        <v/>
      </c>
      <c r="K1164" s="19" t="str">
        <f aca="false">IF($A1164="","",IF(UPPER(H1164)="Y",ROUND(D1164,0),J1164))</f>
        <v/>
      </c>
      <c r="L1164" s="19" t="str">
        <f aca="false">IF($A1164="","",IF(UPPER(G1164)="N",0,J1164))</f>
        <v/>
      </c>
      <c r="M1164" s="19" t="str">
        <f aca="false">IF($A1164="","",J1164)</f>
        <v/>
      </c>
      <c r="N1164" s="19" t="str">
        <f aca="false">IF($A1164="","",ROUND(K1164*EERate,0))</f>
        <v/>
      </c>
      <c r="O1164" s="19" t="str">
        <f aca="false">IF($A1164="","",ROUND(L1164*EPSRate,0))</f>
        <v/>
      </c>
      <c r="P1164" s="19" t="str">
        <f aca="false">IF($A1164="","",N1164-O1164)</f>
        <v/>
      </c>
      <c r="Q1164" s="11" t="str">
        <f aca="false">IF($A1164="","",IF(LEN(TEXT($A1164,"0"))&lt;&gt;12,"UAN not 12 digits",IF(TRIM(B1164)="","Name missing",IF(N(E1164)&gt;DIM,"NCP &gt; days in month",IF(AND(UPPER(G1164)&lt;&gt;"Y",UPPER(G1164)&lt;&gt;"N"),"EPS flag must be Y/N",IF(AND(UPPER(H1164)&lt;&gt;"Y",UPPER(H1164)&lt;&gt;"N"),"Full-wage flag must be Y/N",IF(K1164&gt;ROUND(C1164,0),"EPF wages &gt; Gross","OK")))))))</f>
        <v/>
      </c>
      <c r="R1164" s="11" t="str">
        <f aca="false">IF($A1164="","",TEXT($A1164,"0")&amp;"#~#"&amp;UPPER(TRIM(B1164))&amp;"#~#"&amp;ROUND(C1164,0)&amp;"#~#"&amp;K1164&amp;"#~#"&amp;L1164&amp;"#~#"&amp;M1164&amp;"#~#"&amp;N1164&amp;"#~#"&amp;O1164&amp;"#~#"&amp;P1164&amp;"#~#"&amp;N(E1164)&amp;"#~#"&amp;N(F1164))</f>
        <v/>
      </c>
    </row>
    <row r="1165" customFormat="false" ht="15" hidden="false" customHeight="false" outlineLevel="0" collapsed="false">
      <c r="A1165" s="17"/>
      <c r="C1165" s="18"/>
      <c r="D1165" s="18"/>
      <c r="J1165" s="19" t="str">
        <f aca="false">IF($A1165="","",ROUND(MIN(D1165,OldCeil)*DaysOld/DIM+MIN(D1165,NewCeil)*DaysNew/DIM,0))</f>
        <v/>
      </c>
      <c r="K1165" s="19" t="str">
        <f aca="false">IF($A1165="","",IF(UPPER(H1165)="Y",ROUND(D1165,0),J1165))</f>
        <v/>
      </c>
      <c r="L1165" s="19" t="str">
        <f aca="false">IF($A1165="","",IF(UPPER(G1165)="N",0,J1165))</f>
        <v/>
      </c>
      <c r="M1165" s="19" t="str">
        <f aca="false">IF($A1165="","",J1165)</f>
        <v/>
      </c>
      <c r="N1165" s="19" t="str">
        <f aca="false">IF($A1165="","",ROUND(K1165*EERate,0))</f>
        <v/>
      </c>
      <c r="O1165" s="19" t="str">
        <f aca="false">IF($A1165="","",ROUND(L1165*EPSRate,0))</f>
        <v/>
      </c>
      <c r="P1165" s="19" t="str">
        <f aca="false">IF($A1165="","",N1165-O1165)</f>
        <v/>
      </c>
      <c r="Q1165" s="11" t="str">
        <f aca="false">IF($A1165="","",IF(LEN(TEXT($A1165,"0"))&lt;&gt;12,"UAN not 12 digits",IF(TRIM(B1165)="","Name missing",IF(N(E1165)&gt;DIM,"NCP &gt; days in month",IF(AND(UPPER(G1165)&lt;&gt;"Y",UPPER(G1165)&lt;&gt;"N"),"EPS flag must be Y/N",IF(AND(UPPER(H1165)&lt;&gt;"Y",UPPER(H1165)&lt;&gt;"N"),"Full-wage flag must be Y/N",IF(K1165&gt;ROUND(C1165,0),"EPF wages &gt; Gross","OK")))))))</f>
        <v/>
      </c>
      <c r="R1165" s="11" t="str">
        <f aca="false">IF($A1165="","",TEXT($A1165,"0")&amp;"#~#"&amp;UPPER(TRIM(B1165))&amp;"#~#"&amp;ROUND(C1165,0)&amp;"#~#"&amp;K1165&amp;"#~#"&amp;L1165&amp;"#~#"&amp;M1165&amp;"#~#"&amp;N1165&amp;"#~#"&amp;O1165&amp;"#~#"&amp;P1165&amp;"#~#"&amp;N(E1165)&amp;"#~#"&amp;N(F1165))</f>
        <v/>
      </c>
    </row>
    <row r="1166" customFormat="false" ht="15" hidden="false" customHeight="false" outlineLevel="0" collapsed="false">
      <c r="A1166" s="17"/>
      <c r="C1166" s="18"/>
      <c r="D1166" s="18"/>
      <c r="J1166" s="19" t="str">
        <f aca="false">IF($A1166="","",ROUND(MIN(D1166,OldCeil)*DaysOld/DIM+MIN(D1166,NewCeil)*DaysNew/DIM,0))</f>
        <v/>
      </c>
      <c r="K1166" s="19" t="str">
        <f aca="false">IF($A1166="","",IF(UPPER(H1166)="Y",ROUND(D1166,0),J1166))</f>
        <v/>
      </c>
      <c r="L1166" s="19" t="str">
        <f aca="false">IF($A1166="","",IF(UPPER(G1166)="N",0,J1166))</f>
        <v/>
      </c>
      <c r="M1166" s="19" t="str">
        <f aca="false">IF($A1166="","",J1166)</f>
        <v/>
      </c>
      <c r="N1166" s="19" t="str">
        <f aca="false">IF($A1166="","",ROUND(K1166*EERate,0))</f>
        <v/>
      </c>
      <c r="O1166" s="19" t="str">
        <f aca="false">IF($A1166="","",ROUND(L1166*EPSRate,0))</f>
        <v/>
      </c>
      <c r="P1166" s="19" t="str">
        <f aca="false">IF($A1166="","",N1166-O1166)</f>
        <v/>
      </c>
      <c r="Q1166" s="11" t="str">
        <f aca="false">IF($A1166="","",IF(LEN(TEXT($A1166,"0"))&lt;&gt;12,"UAN not 12 digits",IF(TRIM(B1166)="","Name missing",IF(N(E1166)&gt;DIM,"NCP &gt; days in month",IF(AND(UPPER(G1166)&lt;&gt;"Y",UPPER(G1166)&lt;&gt;"N"),"EPS flag must be Y/N",IF(AND(UPPER(H1166)&lt;&gt;"Y",UPPER(H1166)&lt;&gt;"N"),"Full-wage flag must be Y/N",IF(K1166&gt;ROUND(C1166,0),"EPF wages &gt; Gross","OK")))))))</f>
        <v/>
      </c>
      <c r="R1166" s="11" t="str">
        <f aca="false">IF($A1166="","",TEXT($A1166,"0")&amp;"#~#"&amp;UPPER(TRIM(B1166))&amp;"#~#"&amp;ROUND(C1166,0)&amp;"#~#"&amp;K1166&amp;"#~#"&amp;L1166&amp;"#~#"&amp;M1166&amp;"#~#"&amp;N1166&amp;"#~#"&amp;O1166&amp;"#~#"&amp;P1166&amp;"#~#"&amp;N(E1166)&amp;"#~#"&amp;N(F1166))</f>
        <v/>
      </c>
    </row>
    <row r="1167" customFormat="false" ht="15" hidden="false" customHeight="false" outlineLevel="0" collapsed="false">
      <c r="A1167" s="17"/>
      <c r="C1167" s="18"/>
      <c r="D1167" s="18"/>
      <c r="J1167" s="19" t="str">
        <f aca="false">IF($A1167="","",ROUND(MIN(D1167,OldCeil)*DaysOld/DIM+MIN(D1167,NewCeil)*DaysNew/DIM,0))</f>
        <v/>
      </c>
      <c r="K1167" s="19" t="str">
        <f aca="false">IF($A1167="","",IF(UPPER(H1167)="Y",ROUND(D1167,0),J1167))</f>
        <v/>
      </c>
      <c r="L1167" s="19" t="str">
        <f aca="false">IF($A1167="","",IF(UPPER(G1167)="N",0,J1167))</f>
        <v/>
      </c>
      <c r="M1167" s="19" t="str">
        <f aca="false">IF($A1167="","",J1167)</f>
        <v/>
      </c>
      <c r="N1167" s="19" t="str">
        <f aca="false">IF($A1167="","",ROUND(K1167*EERate,0))</f>
        <v/>
      </c>
      <c r="O1167" s="19" t="str">
        <f aca="false">IF($A1167="","",ROUND(L1167*EPSRate,0))</f>
        <v/>
      </c>
      <c r="P1167" s="19" t="str">
        <f aca="false">IF($A1167="","",N1167-O1167)</f>
        <v/>
      </c>
      <c r="Q1167" s="11" t="str">
        <f aca="false">IF($A1167="","",IF(LEN(TEXT($A1167,"0"))&lt;&gt;12,"UAN not 12 digits",IF(TRIM(B1167)="","Name missing",IF(N(E1167)&gt;DIM,"NCP &gt; days in month",IF(AND(UPPER(G1167)&lt;&gt;"Y",UPPER(G1167)&lt;&gt;"N"),"EPS flag must be Y/N",IF(AND(UPPER(H1167)&lt;&gt;"Y",UPPER(H1167)&lt;&gt;"N"),"Full-wage flag must be Y/N",IF(K1167&gt;ROUND(C1167,0),"EPF wages &gt; Gross","OK")))))))</f>
        <v/>
      </c>
      <c r="R1167" s="11" t="str">
        <f aca="false">IF($A1167="","",TEXT($A1167,"0")&amp;"#~#"&amp;UPPER(TRIM(B1167))&amp;"#~#"&amp;ROUND(C1167,0)&amp;"#~#"&amp;K1167&amp;"#~#"&amp;L1167&amp;"#~#"&amp;M1167&amp;"#~#"&amp;N1167&amp;"#~#"&amp;O1167&amp;"#~#"&amp;P1167&amp;"#~#"&amp;N(E1167)&amp;"#~#"&amp;N(F1167))</f>
        <v/>
      </c>
    </row>
    <row r="1168" customFormat="false" ht="15" hidden="false" customHeight="false" outlineLevel="0" collapsed="false">
      <c r="A1168" s="17"/>
      <c r="C1168" s="18"/>
      <c r="D1168" s="18"/>
      <c r="J1168" s="19" t="str">
        <f aca="false">IF($A1168="","",ROUND(MIN(D1168,OldCeil)*DaysOld/DIM+MIN(D1168,NewCeil)*DaysNew/DIM,0))</f>
        <v/>
      </c>
      <c r="K1168" s="19" t="str">
        <f aca="false">IF($A1168="","",IF(UPPER(H1168)="Y",ROUND(D1168,0),J1168))</f>
        <v/>
      </c>
      <c r="L1168" s="19" t="str">
        <f aca="false">IF($A1168="","",IF(UPPER(G1168)="N",0,J1168))</f>
        <v/>
      </c>
      <c r="M1168" s="19" t="str">
        <f aca="false">IF($A1168="","",J1168)</f>
        <v/>
      </c>
      <c r="N1168" s="19" t="str">
        <f aca="false">IF($A1168="","",ROUND(K1168*EERate,0))</f>
        <v/>
      </c>
      <c r="O1168" s="19" t="str">
        <f aca="false">IF($A1168="","",ROUND(L1168*EPSRate,0))</f>
        <v/>
      </c>
      <c r="P1168" s="19" t="str">
        <f aca="false">IF($A1168="","",N1168-O1168)</f>
        <v/>
      </c>
      <c r="Q1168" s="11" t="str">
        <f aca="false">IF($A1168="","",IF(LEN(TEXT($A1168,"0"))&lt;&gt;12,"UAN not 12 digits",IF(TRIM(B1168)="","Name missing",IF(N(E1168)&gt;DIM,"NCP &gt; days in month",IF(AND(UPPER(G1168)&lt;&gt;"Y",UPPER(G1168)&lt;&gt;"N"),"EPS flag must be Y/N",IF(AND(UPPER(H1168)&lt;&gt;"Y",UPPER(H1168)&lt;&gt;"N"),"Full-wage flag must be Y/N",IF(K1168&gt;ROUND(C1168,0),"EPF wages &gt; Gross","OK")))))))</f>
        <v/>
      </c>
      <c r="R1168" s="11" t="str">
        <f aca="false">IF($A1168="","",TEXT($A1168,"0")&amp;"#~#"&amp;UPPER(TRIM(B1168))&amp;"#~#"&amp;ROUND(C1168,0)&amp;"#~#"&amp;K1168&amp;"#~#"&amp;L1168&amp;"#~#"&amp;M1168&amp;"#~#"&amp;N1168&amp;"#~#"&amp;O1168&amp;"#~#"&amp;P1168&amp;"#~#"&amp;N(E1168)&amp;"#~#"&amp;N(F1168))</f>
        <v/>
      </c>
    </row>
    <row r="1169" customFormat="false" ht="15" hidden="false" customHeight="false" outlineLevel="0" collapsed="false">
      <c r="A1169" s="17"/>
      <c r="C1169" s="18"/>
      <c r="D1169" s="18"/>
      <c r="J1169" s="19" t="str">
        <f aca="false">IF($A1169="","",ROUND(MIN(D1169,OldCeil)*DaysOld/DIM+MIN(D1169,NewCeil)*DaysNew/DIM,0))</f>
        <v/>
      </c>
      <c r="K1169" s="19" t="str">
        <f aca="false">IF($A1169="","",IF(UPPER(H1169)="Y",ROUND(D1169,0),J1169))</f>
        <v/>
      </c>
      <c r="L1169" s="19" t="str">
        <f aca="false">IF($A1169="","",IF(UPPER(G1169)="N",0,J1169))</f>
        <v/>
      </c>
      <c r="M1169" s="19" t="str">
        <f aca="false">IF($A1169="","",J1169)</f>
        <v/>
      </c>
      <c r="N1169" s="19" t="str">
        <f aca="false">IF($A1169="","",ROUND(K1169*EERate,0))</f>
        <v/>
      </c>
      <c r="O1169" s="19" t="str">
        <f aca="false">IF($A1169="","",ROUND(L1169*EPSRate,0))</f>
        <v/>
      </c>
      <c r="P1169" s="19" t="str">
        <f aca="false">IF($A1169="","",N1169-O1169)</f>
        <v/>
      </c>
      <c r="Q1169" s="11" t="str">
        <f aca="false">IF($A1169="","",IF(LEN(TEXT($A1169,"0"))&lt;&gt;12,"UAN not 12 digits",IF(TRIM(B1169)="","Name missing",IF(N(E1169)&gt;DIM,"NCP &gt; days in month",IF(AND(UPPER(G1169)&lt;&gt;"Y",UPPER(G1169)&lt;&gt;"N"),"EPS flag must be Y/N",IF(AND(UPPER(H1169)&lt;&gt;"Y",UPPER(H1169)&lt;&gt;"N"),"Full-wage flag must be Y/N",IF(K1169&gt;ROUND(C1169,0),"EPF wages &gt; Gross","OK")))))))</f>
        <v/>
      </c>
      <c r="R1169" s="11" t="str">
        <f aca="false">IF($A1169="","",TEXT($A1169,"0")&amp;"#~#"&amp;UPPER(TRIM(B1169))&amp;"#~#"&amp;ROUND(C1169,0)&amp;"#~#"&amp;K1169&amp;"#~#"&amp;L1169&amp;"#~#"&amp;M1169&amp;"#~#"&amp;N1169&amp;"#~#"&amp;O1169&amp;"#~#"&amp;P1169&amp;"#~#"&amp;N(E1169)&amp;"#~#"&amp;N(F1169))</f>
        <v/>
      </c>
    </row>
    <row r="1170" customFormat="false" ht="15" hidden="false" customHeight="false" outlineLevel="0" collapsed="false">
      <c r="A1170" s="17"/>
      <c r="C1170" s="18"/>
      <c r="D1170" s="18"/>
      <c r="J1170" s="19" t="str">
        <f aca="false">IF($A1170="","",ROUND(MIN(D1170,OldCeil)*DaysOld/DIM+MIN(D1170,NewCeil)*DaysNew/DIM,0))</f>
        <v/>
      </c>
      <c r="K1170" s="19" t="str">
        <f aca="false">IF($A1170="","",IF(UPPER(H1170)="Y",ROUND(D1170,0),J1170))</f>
        <v/>
      </c>
      <c r="L1170" s="19" t="str">
        <f aca="false">IF($A1170="","",IF(UPPER(G1170)="N",0,J1170))</f>
        <v/>
      </c>
      <c r="M1170" s="19" t="str">
        <f aca="false">IF($A1170="","",J1170)</f>
        <v/>
      </c>
      <c r="N1170" s="19" t="str">
        <f aca="false">IF($A1170="","",ROUND(K1170*EERate,0))</f>
        <v/>
      </c>
      <c r="O1170" s="19" t="str">
        <f aca="false">IF($A1170="","",ROUND(L1170*EPSRate,0))</f>
        <v/>
      </c>
      <c r="P1170" s="19" t="str">
        <f aca="false">IF($A1170="","",N1170-O1170)</f>
        <v/>
      </c>
      <c r="Q1170" s="11" t="str">
        <f aca="false">IF($A1170="","",IF(LEN(TEXT($A1170,"0"))&lt;&gt;12,"UAN not 12 digits",IF(TRIM(B1170)="","Name missing",IF(N(E1170)&gt;DIM,"NCP &gt; days in month",IF(AND(UPPER(G1170)&lt;&gt;"Y",UPPER(G1170)&lt;&gt;"N"),"EPS flag must be Y/N",IF(AND(UPPER(H1170)&lt;&gt;"Y",UPPER(H1170)&lt;&gt;"N"),"Full-wage flag must be Y/N",IF(K1170&gt;ROUND(C1170,0),"EPF wages &gt; Gross","OK")))))))</f>
        <v/>
      </c>
      <c r="R1170" s="11" t="str">
        <f aca="false">IF($A1170="","",TEXT($A1170,"0")&amp;"#~#"&amp;UPPER(TRIM(B1170))&amp;"#~#"&amp;ROUND(C1170,0)&amp;"#~#"&amp;K1170&amp;"#~#"&amp;L1170&amp;"#~#"&amp;M1170&amp;"#~#"&amp;N1170&amp;"#~#"&amp;O1170&amp;"#~#"&amp;P1170&amp;"#~#"&amp;N(E1170)&amp;"#~#"&amp;N(F1170))</f>
        <v/>
      </c>
    </row>
    <row r="1171" customFormat="false" ht="15" hidden="false" customHeight="false" outlineLevel="0" collapsed="false">
      <c r="A1171" s="17"/>
      <c r="C1171" s="18"/>
      <c r="D1171" s="18"/>
      <c r="J1171" s="19" t="str">
        <f aca="false">IF($A1171="","",ROUND(MIN(D1171,OldCeil)*DaysOld/DIM+MIN(D1171,NewCeil)*DaysNew/DIM,0))</f>
        <v/>
      </c>
      <c r="K1171" s="19" t="str">
        <f aca="false">IF($A1171="","",IF(UPPER(H1171)="Y",ROUND(D1171,0),J1171))</f>
        <v/>
      </c>
      <c r="L1171" s="19" t="str">
        <f aca="false">IF($A1171="","",IF(UPPER(G1171)="N",0,J1171))</f>
        <v/>
      </c>
      <c r="M1171" s="19" t="str">
        <f aca="false">IF($A1171="","",J1171)</f>
        <v/>
      </c>
      <c r="N1171" s="19" t="str">
        <f aca="false">IF($A1171="","",ROUND(K1171*EERate,0))</f>
        <v/>
      </c>
      <c r="O1171" s="19" t="str">
        <f aca="false">IF($A1171="","",ROUND(L1171*EPSRate,0))</f>
        <v/>
      </c>
      <c r="P1171" s="19" t="str">
        <f aca="false">IF($A1171="","",N1171-O1171)</f>
        <v/>
      </c>
      <c r="Q1171" s="11" t="str">
        <f aca="false">IF($A1171="","",IF(LEN(TEXT($A1171,"0"))&lt;&gt;12,"UAN not 12 digits",IF(TRIM(B1171)="","Name missing",IF(N(E1171)&gt;DIM,"NCP &gt; days in month",IF(AND(UPPER(G1171)&lt;&gt;"Y",UPPER(G1171)&lt;&gt;"N"),"EPS flag must be Y/N",IF(AND(UPPER(H1171)&lt;&gt;"Y",UPPER(H1171)&lt;&gt;"N"),"Full-wage flag must be Y/N",IF(K1171&gt;ROUND(C1171,0),"EPF wages &gt; Gross","OK")))))))</f>
        <v/>
      </c>
      <c r="R1171" s="11" t="str">
        <f aca="false">IF($A1171="","",TEXT($A1171,"0")&amp;"#~#"&amp;UPPER(TRIM(B1171))&amp;"#~#"&amp;ROUND(C1171,0)&amp;"#~#"&amp;K1171&amp;"#~#"&amp;L1171&amp;"#~#"&amp;M1171&amp;"#~#"&amp;N1171&amp;"#~#"&amp;O1171&amp;"#~#"&amp;P1171&amp;"#~#"&amp;N(E1171)&amp;"#~#"&amp;N(F1171))</f>
        <v/>
      </c>
    </row>
    <row r="1172" customFormat="false" ht="15" hidden="false" customHeight="false" outlineLevel="0" collapsed="false">
      <c r="A1172" s="17"/>
      <c r="C1172" s="18"/>
      <c r="D1172" s="18"/>
      <c r="J1172" s="19" t="str">
        <f aca="false">IF($A1172="","",ROUND(MIN(D1172,OldCeil)*DaysOld/DIM+MIN(D1172,NewCeil)*DaysNew/DIM,0))</f>
        <v/>
      </c>
      <c r="K1172" s="19" t="str">
        <f aca="false">IF($A1172="","",IF(UPPER(H1172)="Y",ROUND(D1172,0),J1172))</f>
        <v/>
      </c>
      <c r="L1172" s="19" t="str">
        <f aca="false">IF($A1172="","",IF(UPPER(G1172)="N",0,J1172))</f>
        <v/>
      </c>
      <c r="M1172" s="19" t="str">
        <f aca="false">IF($A1172="","",J1172)</f>
        <v/>
      </c>
      <c r="N1172" s="19" t="str">
        <f aca="false">IF($A1172="","",ROUND(K1172*EERate,0))</f>
        <v/>
      </c>
      <c r="O1172" s="19" t="str">
        <f aca="false">IF($A1172="","",ROUND(L1172*EPSRate,0))</f>
        <v/>
      </c>
      <c r="P1172" s="19" t="str">
        <f aca="false">IF($A1172="","",N1172-O1172)</f>
        <v/>
      </c>
      <c r="Q1172" s="11" t="str">
        <f aca="false">IF($A1172="","",IF(LEN(TEXT($A1172,"0"))&lt;&gt;12,"UAN not 12 digits",IF(TRIM(B1172)="","Name missing",IF(N(E1172)&gt;DIM,"NCP &gt; days in month",IF(AND(UPPER(G1172)&lt;&gt;"Y",UPPER(G1172)&lt;&gt;"N"),"EPS flag must be Y/N",IF(AND(UPPER(H1172)&lt;&gt;"Y",UPPER(H1172)&lt;&gt;"N"),"Full-wage flag must be Y/N",IF(K1172&gt;ROUND(C1172,0),"EPF wages &gt; Gross","OK")))))))</f>
        <v/>
      </c>
      <c r="R1172" s="11" t="str">
        <f aca="false">IF($A1172="","",TEXT($A1172,"0")&amp;"#~#"&amp;UPPER(TRIM(B1172))&amp;"#~#"&amp;ROUND(C1172,0)&amp;"#~#"&amp;K1172&amp;"#~#"&amp;L1172&amp;"#~#"&amp;M1172&amp;"#~#"&amp;N1172&amp;"#~#"&amp;O1172&amp;"#~#"&amp;P1172&amp;"#~#"&amp;N(E1172)&amp;"#~#"&amp;N(F1172))</f>
        <v/>
      </c>
    </row>
    <row r="1173" customFormat="false" ht="15" hidden="false" customHeight="false" outlineLevel="0" collapsed="false">
      <c r="A1173" s="17"/>
      <c r="C1173" s="18"/>
      <c r="D1173" s="18"/>
      <c r="J1173" s="19" t="str">
        <f aca="false">IF($A1173="","",ROUND(MIN(D1173,OldCeil)*DaysOld/DIM+MIN(D1173,NewCeil)*DaysNew/DIM,0))</f>
        <v/>
      </c>
      <c r="K1173" s="19" t="str">
        <f aca="false">IF($A1173="","",IF(UPPER(H1173)="Y",ROUND(D1173,0),J1173))</f>
        <v/>
      </c>
      <c r="L1173" s="19" t="str">
        <f aca="false">IF($A1173="","",IF(UPPER(G1173)="N",0,J1173))</f>
        <v/>
      </c>
      <c r="M1173" s="19" t="str">
        <f aca="false">IF($A1173="","",J1173)</f>
        <v/>
      </c>
      <c r="N1173" s="19" t="str">
        <f aca="false">IF($A1173="","",ROUND(K1173*EERate,0))</f>
        <v/>
      </c>
      <c r="O1173" s="19" t="str">
        <f aca="false">IF($A1173="","",ROUND(L1173*EPSRate,0))</f>
        <v/>
      </c>
      <c r="P1173" s="19" t="str">
        <f aca="false">IF($A1173="","",N1173-O1173)</f>
        <v/>
      </c>
      <c r="Q1173" s="11" t="str">
        <f aca="false">IF($A1173="","",IF(LEN(TEXT($A1173,"0"))&lt;&gt;12,"UAN not 12 digits",IF(TRIM(B1173)="","Name missing",IF(N(E1173)&gt;DIM,"NCP &gt; days in month",IF(AND(UPPER(G1173)&lt;&gt;"Y",UPPER(G1173)&lt;&gt;"N"),"EPS flag must be Y/N",IF(AND(UPPER(H1173)&lt;&gt;"Y",UPPER(H1173)&lt;&gt;"N"),"Full-wage flag must be Y/N",IF(K1173&gt;ROUND(C1173,0),"EPF wages &gt; Gross","OK")))))))</f>
        <v/>
      </c>
      <c r="R1173" s="11" t="str">
        <f aca="false">IF($A1173="","",TEXT($A1173,"0")&amp;"#~#"&amp;UPPER(TRIM(B1173))&amp;"#~#"&amp;ROUND(C1173,0)&amp;"#~#"&amp;K1173&amp;"#~#"&amp;L1173&amp;"#~#"&amp;M1173&amp;"#~#"&amp;N1173&amp;"#~#"&amp;O1173&amp;"#~#"&amp;P1173&amp;"#~#"&amp;N(E1173)&amp;"#~#"&amp;N(F1173))</f>
        <v/>
      </c>
    </row>
    <row r="1174" customFormat="false" ht="15" hidden="false" customHeight="false" outlineLevel="0" collapsed="false">
      <c r="A1174" s="17"/>
      <c r="C1174" s="18"/>
      <c r="D1174" s="18"/>
      <c r="J1174" s="19" t="str">
        <f aca="false">IF($A1174="","",ROUND(MIN(D1174,OldCeil)*DaysOld/DIM+MIN(D1174,NewCeil)*DaysNew/DIM,0))</f>
        <v/>
      </c>
      <c r="K1174" s="19" t="str">
        <f aca="false">IF($A1174="","",IF(UPPER(H1174)="Y",ROUND(D1174,0),J1174))</f>
        <v/>
      </c>
      <c r="L1174" s="19" t="str">
        <f aca="false">IF($A1174="","",IF(UPPER(G1174)="N",0,J1174))</f>
        <v/>
      </c>
      <c r="M1174" s="19" t="str">
        <f aca="false">IF($A1174="","",J1174)</f>
        <v/>
      </c>
      <c r="N1174" s="19" t="str">
        <f aca="false">IF($A1174="","",ROUND(K1174*EERate,0))</f>
        <v/>
      </c>
      <c r="O1174" s="19" t="str">
        <f aca="false">IF($A1174="","",ROUND(L1174*EPSRate,0))</f>
        <v/>
      </c>
      <c r="P1174" s="19" t="str">
        <f aca="false">IF($A1174="","",N1174-O1174)</f>
        <v/>
      </c>
      <c r="Q1174" s="11" t="str">
        <f aca="false">IF($A1174="","",IF(LEN(TEXT($A1174,"0"))&lt;&gt;12,"UAN not 12 digits",IF(TRIM(B1174)="","Name missing",IF(N(E1174)&gt;DIM,"NCP &gt; days in month",IF(AND(UPPER(G1174)&lt;&gt;"Y",UPPER(G1174)&lt;&gt;"N"),"EPS flag must be Y/N",IF(AND(UPPER(H1174)&lt;&gt;"Y",UPPER(H1174)&lt;&gt;"N"),"Full-wage flag must be Y/N",IF(K1174&gt;ROUND(C1174,0),"EPF wages &gt; Gross","OK")))))))</f>
        <v/>
      </c>
      <c r="R1174" s="11" t="str">
        <f aca="false">IF($A1174="","",TEXT($A1174,"0")&amp;"#~#"&amp;UPPER(TRIM(B1174))&amp;"#~#"&amp;ROUND(C1174,0)&amp;"#~#"&amp;K1174&amp;"#~#"&amp;L1174&amp;"#~#"&amp;M1174&amp;"#~#"&amp;N1174&amp;"#~#"&amp;O1174&amp;"#~#"&amp;P1174&amp;"#~#"&amp;N(E1174)&amp;"#~#"&amp;N(F1174))</f>
        <v/>
      </c>
    </row>
    <row r="1175" customFormat="false" ht="15" hidden="false" customHeight="false" outlineLevel="0" collapsed="false">
      <c r="A1175" s="17"/>
      <c r="C1175" s="18"/>
      <c r="D1175" s="18"/>
      <c r="J1175" s="19" t="str">
        <f aca="false">IF($A1175="","",ROUND(MIN(D1175,OldCeil)*DaysOld/DIM+MIN(D1175,NewCeil)*DaysNew/DIM,0))</f>
        <v/>
      </c>
      <c r="K1175" s="19" t="str">
        <f aca="false">IF($A1175="","",IF(UPPER(H1175)="Y",ROUND(D1175,0),J1175))</f>
        <v/>
      </c>
      <c r="L1175" s="19" t="str">
        <f aca="false">IF($A1175="","",IF(UPPER(G1175)="N",0,J1175))</f>
        <v/>
      </c>
      <c r="M1175" s="19" t="str">
        <f aca="false">IF($A1175="","",J1175)</f>
        <v/>
      </c>
      <c r="N1175" s="19" t="str">
        <f aca="false">IF($A1175="","",ROUND(K1175*EERate,0))</f>
        <v/>
      </c>
      <c r="O1175" s="19" t="str">
        <f aca="false">IF($A1175="","",ROUND(L1175*EPSRate,0))</f>
        <v/>
      </c>
      <c r="P1175" s="19" t="str">
        <f aca="false">IF($A1175="","",N1175-O1175)</f>
        <v/>
      </c>
      <c r="Q1175" s="11" t="str">
        <f aca="false">IF($A1175="","",IF(LEN(TEXT($A1175,"0"))&lt;&gt;12,"UAN not 12 digits",IF(TRIM(B1175)="","Name missing",IF(N(E1175)&gt;DIM,"NCP &gt; days in month",IF(AND(UPPER(G1175)&lt;&gt;"Y",UPPER(G1175)&lt;&gt;"N"),"EPS flag must be Y/N",IF(AND(UPPER(H1175)&lt;&gt;"Y",UPPER(H1175)&lt;&gt;"N"),"Full-wage flag must be Y/N",IF(K1175&gt;ROUND(C1175,0),"EPF wages &gt; Gross","OK")))))))</f>
        <v/>
      </c>
      <c r="R1175" s="11" t="str">
        <f aca="false">IF($A1175="","",TEXT($A1175,"0")&amp;"#~#"&amp;UPPER(TRIM(B1175))&amp;"#~#"&amp;ROUND(C1175,0)&amp;"#~#"&amp;K1175&amp;"#~#"&amp;L1175&amp;"#~#"&amp;M1175&amp;"#~#"&amp;N1175&amp;"#~#"&amp;O1175&amp;"#~#"&amp;P1175&amp;"#~#"&amp;N(E1175)&amp;"#~#"&amp;N(F1175))</f>
        <v/>
      </c>
    </row>
    <row r="1176" customFormat="false" ht="15" hidden="false" customHeight="false" outlineLevel="0" collapsed="false">
      <c r="A1176" s="17"/>
      <c r="C1176" s="18"/>
      <c r="D1176" s="18"/>
      <c r="J1176" s="19" t="str">
        <f aca="false">IF($A1176="","",ROUND(MIN(D1176,OldCeil)*DaysOld/DIM+MIN(D1176,NewCeil)*DaysNew/DIM,0))</f>
        <v/>
      </c>
      <c r="K1176" s="19" t="str">
        <f aca="false">IF($A1176="","",IF(UPPER(H1176)="Y",ROUND(D1176,0),J1176))</f>
        <v/>
      </c>
      <c r="L1176" s="19" t="str">
        <f aca="false">IF($A1176="","",IF(UPPER(G1176)="N",0,J1176))</f>
        <v/>
      </c>
      <c r="M1176" s="19" t="str">
        <f aca="false">IF($A1176="","",J1176)</f>
        <v/>
      </c>
      <c r="N1176" s="19" t="str">
        <f aca="false">IF($A1176="","",ROUND(K1176*EERate,0))</f>
        <v/>
      </c>
      <c r="O1176" s="19" t="str">
        <f aca="false">IF($A1176="","",ROUND(L1176*EPSRate,0))</f>
        <v/>
      </c>
      <c r="P1176" s="19" t="str">
        <f aca="false">IF($A1176="","",N1176-O1176)</f>
        <v/>
      </c>
      <c r="Q1176" s="11" t="str">
        <f aca="false">IF($A1176="","",IF(LEN(TEXT($A1176,"0"))&lt;&gt;12,"UAN not 12 digits",IF(TRIM(B1176)="","Name missing",IF(N(E1176)&gt;DIM,"NCP &gt; days in month",IF(AND(UPPER(G1176)&lt;&gt;"Y",UPPER(G1176)&lt;&gt;"N"),"EPS flag must be Y/N",IF(AND(UPPER(H1176)&lt;&gt;"Y",UPPER(H1176)&lt;&gt;"N"),"Full-wage flag must be Y/N",IF(K1176&gt;ROUND(C1176,0),"EPF wages &gt; Gross","OK")))))))</f>
        <v/>
      </c>
      <c r="R1176" s="11" t="str">
        <f aca="false">IF($A1176="","",TEXT($A1176,"0")&amp;"#~#"&amp;UPPER(TRIM(B1176))&amp;"#~#"&amp;ROUND(C1176,0)&amp;"#~#"&amp;K1176&amp;"#~#"&amp;L1176&amp;"#~#"&amp;M1176&amp;"#~#"&amp;N1176&amp;"#~#"&amp;O1176&amp;"#~#"&amp;P1176&amp;"#~#"&amp;N(E1176)&amp;"#~#"&amp;N(F1176))</f>
        <v/>
      </c>
    </row>
    <row r="1177" customFormat="false" ht="15" hidden="false" customHeight="false" outlineLevel="0" collapsed="false">
      <c r="A1177" s="17"/>
      <c r="C1177" s="18"/>
      <c r="D1177" s="18"/>
      <c r="J1177" s="19" t="str">
        <f aca="false">IF($A1177="","",ROUND(MIN(D1177,OldCeil)*DaysOld/DIM+MIN(D1177,NewCeil)*DaysNew/DIM,0))</f>
        <v/>
      </c>
      <c r="K1177" s="19" t="str">
        <f aca="false">IF($A1177="","",IF(UPPER(H1177)="Y",ROUND(D1177,0),J1177))</f>
        <v/>
      </c>
      <c r="L1177" s="19" t="str">
        <f aca="false">IF($A1177="","",IF(UPPER(G1177)="N",0,J1177))</f>
        <v/>
      </c>
      <c r="M1177" s="19" t="str">
        <f aca="false">IF($A1177="","",J1177)</f>
        <v/>
      </c>
      <c r="N1177" s="19" t="str">
        <f aca="false">IF($A1177="","",ROUND(K1177*EERate,0))</f>
        <v/>
      </c>
      <c r="O1177" s="19" t="str">
        <f aca="false">IF($A1177="","",ROUND(L1177*EPSRate,0))</f>
        <v/>
      </c>
      <c r="P1177" s="19" t="str">
        <f aca="false">IF($A1177="","",N1177-O1177)</f>
        <v/>
      </c>
      <c r="Q1177" s="11" t="str">
        <f aca="false">IF($A1177="","",IF(LEN(TEXT($A1177,"0"))&lt;&gt;12,"UAN not 12 digits",IF(TRIM(B1177)="","Name missing",IF(N(E1177)&gt;DIM,"NCP &gt; days in month",IF(AND(UPPER(G1177)&lt;&gt;"Y",UPPER(G1177)&lt;&gt;"N"),"EPS flag must be Y/N",IF(AND(UPPER(H1177)&lt;&gt;"Y",UPPER(H1177)&lt;&gt;"N"),"Full-wage flag must be Y/N",IF(K1177&gt;ROUND(C1177,0),"EPF wages &gt; Gross","OK")))))))</f>
        <v/>
      </c>
      <c r="R1177" s="11" t="str">
        <f aca="false">IF($A1177="","",TEXT($A1177,"0")&amp;"#~#"&amp;UPPER(TRIM(B1177))&amp;"#~#"&amp;ROUND(C1177,0)&amp;"#~#"&amp;K1177&amp;"#~#"&amp;L1177&amp;"#~#"&amp;M1177&amp;"#~#"&amp;N1177&amp;"#~#"&amp;O1177&amp;"#~#"&amp;P1177&amp;"#~#"&amp;N(E1177)&amp;"#~#"&amp;N(F1177))</f>
        <v/>
      </c>
    </row>
    <row r="1178" customFormat="false" ht="15" hidden="false" customHeight="false" outlineLevel="0" collapsed="false">
      <c r="A1178" s="17"/>
      <c r="C1178" s="18"/>
      <c r="D1178" s="18"/>
      <c r="J1178" s="19" t="str">
        <f aca="false">IF($A1178="","",ROUND(MIN(D1178,OldCeil)*DaysOld/DIM+MIN(D1178,NewCeil)*DaysNew/DIM,0))</f>
        <v/>
      </c>
      <c r="K1178" s="19" t="str">
        <f aca="false">IF($A1178="","",IF(UPPER(H1178)="Y",ROUND(D1178,0),J1178))</f>
        <v/>
      </c>
      <c r="L1178" s="19" t="str">
        <f aca="false">IF($A1178="","",IF(UPPER(G1178)="N",0,J1178))</f>
        <v/>
      </c>
      <c r="M1178" s="19" t="str">
        <f aca="false">IF($A1178="","",J1178)</f>
        <v/>
      </c>
      <c r="N1178" s="19" t="str">
        <f aca="false">IF($A1178="","",ROUND(K1178*EERate,0))</f>
        <v/>
      </c>
      <c r="O1178" s="19" t="str">
        <f aca="false">IF($A1178="","",ROUND(L1178*EPSRate,0))</f>
        <v/>
      </c>
      <c r="P1178" s="19" t="str">
        <f aca="false">IF($A1178="","",N1178-O1178)</f>
        <v/>
      </c>
      <c r="Q1178" s="11" t="str">
        <f aca="false">IF($A1178="","",IF(LEN(TEXT($A1178,"0"))&lt;&gt;12,"UAN not 12 digits",IF(TRIM(B1178)="","Name missing",IF(N(E1178)&gt;DIM,"NCP &gt; days in month",IF(AND(UPPER(G1178)&lt;&gt;"Y",UPPER(G1178)&lt;&gt;"N"),"EPS flag must be Y/N",IF(AND(UPPER(H1178)&lt;&gt;"Y",UPPER(H1178)&lt;&gt;"N"),"Full-wage flag must be Y/N",IF(K1178&gt;ROUND(C1178,0),"EPF wages &gt; Gross","OK")))))))</f>
        <v/>
      </c>
      <c r="R1178" s="11" t="str">
        <f aca="false">IF($A1178="","",TEXT($A1178,"0")&amp;"#~#"&amp;UPPER(TRIM(B1178))&amp;"#~#"&amp;ROUND(C1178,0)&amp;"#~#"&amp;K1178&amp;"#~#"&amp;L1178&amp;"#~#"&amp;M1178&amp;"#~#"&amp;N1178&amp;"#~#"&amp;O1178&amp;"#~#"&amp;P1178&amp;"#~#"&amp;N(E1178)&amp;"#~#"&amp;N(F1178))</f>
        <v/>
      </c>
    </row>
    <row r="1179" customFormat="false" ht="15" hidden="false" customHeight="false" outlineLevel="0" collapsed="false">
      <c r="A1179" s="17"/>
      <c r="C1179" s="18"/>
      <c r="D1179" s="18"/>
      <c r="J1179" s="19" t="str">
        <f aca="false">IF($A1179="","",ROUND(MIN(D1179,OldCeil)*DaysOld/DIM+MIN(D1179,NewCeil)*DaysNew/DIM,0))</f>
        <v/>
      </c>
      <c r="K1179" s="19" t="str">
        <f aca="false">IF($A1179="","",IF(UPPER(H1179)="Y",ROUND(D1179,0),J1179))</f>
        <v/>
      </c>
      <c r="L1179" s="19" t="str">
        <f aca="false">IF($A1179="","",IF(UPPER(G1179)="N",0,J1179))</f>
        <v/>
      </c>
      <c r="M1179" s="19" t="str">
        <f aca="false">IF($A1179="","",J1179)</f>
        <v/>
      </c>
      <c r="N1179" s="19" t="str">
        <f aca="false">IF($A1179="","",ROUND(K1179*EERate,0))</f>
        <v/>
      </c>
      <c r="O1179" s="19" t="str">
        <f aca="false">IF($A1179="","",ROUND(L1179*EPSRate,0))</f>
        <v/>
      </c>
      <c r="P1179" s="19" t="str">
        <f aca="false">IF($A1179="","",N1179-O1179)</f>
        <v/>
      </c>
      <c r="Q1179" s="11" t="str">
        <f aca="false">IF($A1179="","",IF(LEN(TEXT($A1179,"0"))&lt;&gt;12,"UAN not 12 digits",IF(TRIM(B1179)="","Name missing",IF(N(E1179)&gt;DIM,"NCP &gt; days in month",IF(AND(UPPER(G1179)&lt;&gt;"Y",UPPER(G1179)&lt;&gt;"N"),"EPS flag must be Y/N",IF(AND(UPPER(H1179)&lt;&gt;"Y",UPPER(H1179)&lt;&gt;"N"),"Full-wage flag must be Y/N",IF(K1179&gt;ROUND(C1179,0),"EPF wages &gt; Gross","OK")))))))</f>
        <v/>
      </c>
      <c r="R1179" s="11" t="str">
        <f aca="false">IF($A1179="","",TEXT($A1179,"0")&amp;"#~#"&amp;UPPER(TRIM(B1179))&amp;"#~#"&amp;ROUND(C1179,0)&amp;"#~#"&amp;K1179&amp;"#~#"&amp;L1179&amp;"#~#"&amp;M1179&amp;"#~#"&amp;N1179&amp;"#~#"&amp;O1179&amp;"#~#"&amp;P1179&amp;"#~#"&amp;N(E1179)&amp;"#~#"&amp;N(F1179))</f>
        <v/>
      </c>
    </row>
    <row r="1180" customFormat="false" ht="15" hidden="false" customHeight="false" outlineLevel="0" collapsed="false">
      <c r="A1180" s="17"/>
      <c r="C1180" s="18"/>
      <c r="D1180" s="18"/>
      <c r="J1180" s="19" t="str">
        <f aca="false">IF($A1180="","",ROUND(MIN(D1180,OldCeil)*DaysOld/DIM+MIN(D1180,NewCeil)*DaysNew/DIM,0))</f>
        <v/>
      </c>
      <c r="K1180" s="19" t="str">
        <f aca="false">IF($A1180="","",IF(UPPER(H1180)="Y",ROUND(D1180,0),J1180))</f>
        <v/>
      </c>
      <c r="L1180" s="19" t="str">
        <f aca="false">IF($A1180="","",IF(UPPER(G1180)="N",0,J1180))</f>
        <v/>
      </c>
      <c r="M1180" s="19" t="str">
        <f aca="false">IF($A1180="","",J1180)</f>
        <v/>
      </c>
      <c r="N1180" s="19" t="str">
        <f aca="false">IF($A1180="","",ROUND(K1180*EERate,0))</f>
        <v/>
      </c>
      <c r="O1180" s="19" t="str">
        <f aca="false">IF($A1180="","",ROUND(L1180*EPSRate,0))</f>
        <v/>
      </c>
      <c r="P1180" s="19" t="str">
        <f aca="false">IF($A1180="","",N1180-O1180)</f>
        <v/>
      </c>
      <c r="Q1180" s="11" t="str">
        <f aca="false">IF($A1180="","",IF(LEN(TEXT($A1180,"0"))&lt;&gt;12,"UAN not 12 digits",IF(TRIM(B1180)="","Name missing",IF(N(E1180)&gt;DIM,"NCP &gt; days in month",IF(AND(UPPER(G1180)&lt;&gt;"Y",UPPER(G1180)&lt;&gt;"N"),"EPS flag must be Y/N",IF(AND(UPPER(H1180)&lt;&gt;"Y",UPPER(H1180)&lt;&gt;"N"),"Full-wage flag must be Y/N",IF(K1180&gt;ROUND(C1180,0),"EPF wages &gt; Gross","OK")))))))</f>
        <v/>
      </c>
      <c r="R1180" s="11" t="str">
        <f aca="false">IF($A1180="","",TEXT($A1180,"0")&amp;"#~#"&amp;UPPER(TRIM(B1180))&amp;"#~#"&amp;ROUND(C1180,0)&amp;"#~#"&amp;K1180&amp;"#~#"&amp;L1180&amp;"#~#"&amp;M1180&amp;"#~#"&amp;N1180&amp;"#~#"&amp;O1180&amp;"#~#"&amp;P1180&amp;"#~#"&amp;N(E1180)&amp;"#~#"&amp;N(F1180))</f>
        <v/>
      </c>
    </row>
    <row r="1181" customFormat="false" ht="15" hidden="false" customHeight="false" outlineLevel="0" collapsed="false">
      <c r="A1181" s="17"/>
      <c r="C1181" s="18"/>
      <c r="D1181" s="18"/>
      <c r="J1181" s="19" t="str">
        <f aca="false">IF($A1181="","",ROUND(MIN(D1181,OldCeil)*DaysOld/DIM+MIN(D1181,NewCeil)*DaysNew/DIM,0))</f>
        <v/>
      </c>
      <c r="K1181" s="19" t="str">
        <f aca="false">IF($A1181="","",IF(UPPER(H1181)="Y",ROUND(D1181,0),J1181))</f>
        <v/>
      </c>
      <c r="L1181" s="19" t="str">
        <f aca="false">IF($A1181="","",IF(UPPER(G1181)="N",0,J1181))</f>
        <v/>
      </c>
      <c r="M1181" s="19" t="str">
        <f aca="false">IF($A1181="","",J1181)</f>
        <v/>
      </c>
      <c r="N1181" s="19" t="str">
        <f aca="false">IF($A1181="","",ROUND(K1181*EERate,0))</f>
        <v/>
      </c>
      <c r="O1181" s="19" t="str">
        <f aca="false">IF($A1181="","",ROUND(L1181*EPSRate,0))</f>
        <v/>
      </c>
      <c r="P1181" s="19" t="str">
        <f aca="false">IF($A1181="","",N1181-O1181)</f>
        <v/>
      </c>
      <c r="Q1181" s="11" t="str">
        <f aca="false">IF($A1181="","",IF(LEN(TEXT($A1181,"0"))&lt;&gt;12,"UAN not 12 digits",IF(TRIM(B1181)="","Name missing",IF(N(E1181)&gt;DIM,"NCP &gt; days in month",IF(AND(UPPER(G1181)&lt;&gt;"Y",UPPER(G1181)&lt;&gt;"N"),"EPS flag must be Y/N",IF(AND(UPPER(H1181)&lt;&gt;"Y",UPPER(H1181)&lt;&gt;"N"),"Full-wage flag must be Y/N",IF(K1181&gt;ROUND(C1181,0),"EPF wages &gt; Gross","OK")))))))</f>
        <v/>
      </c>
      <c r="R1181" s="11" t="str">
        <f aca="false">IF($A1181="","",TEXT($A1181,"0")&amp;"#~#"&amp;UPPER(TRIM(B1181))&amp;"#~#"&amp;ROUND(C1181,0)&amp;"#~#"&amp;K1181&amp;"#~#"&amp;L1181&amp;"#~#"&amp;M1181&amp;"#~#"&amp;N1181&amp;"#~#"&amp;O1181&amp;"#~#"&amp;P1181&amp;"#~#"&amp;N(E1181)&amp;"#~#"&amp;N(F1181))</f>
        <v/>
      </c>
    </row>
    <row r="1182" customFormat="false" ht="15" hidden="false" customHeight="false" outlineLevel="0" collapsed="false">
      <c r="A1182" s="17"/>
      <c r="C1182" s="18"/>
      <c r="D1182" s="18"/>
      <c r="J1182" s="19" t="str">
        <f aca="false">IF($A1182="","",ROUND(MIN(D1182,OldCeil)*DaysOld/DIM+MIN(D1182,NewCeil)*DaysNew/DIM,0))</f>
        <v/>
      </c>
      <c r="K1182" s="19" t="str">
        <f aca="false">IF($A1182="","",IF(UPPER(H1182)="Y",ROUND(D1182,0),J1182))</f>
        <v/>
      </c>
      <c r="L1182" s="19" t="str">
        <f aca="false">IF($A1182="","",IF(UPPER(G1182)="N",0,J1182))</f>
        <v/>
      </c>
      <c r="M1182" s="19" t="str">
        <f aca="false">IF($A1182="","",J1182)</f>
        <v/>
      </c>
      <c r="N1182" s="19" t="str">
        <f aca="false">IF($A1182="","",ROUND(K1182*EERate,0))</f>
        <v/>
      </c>
      <c r="O1182" s="19" t="str">
        <f aca="false">IF($A1182="","",ROUND(L1182*EPSRate,0))</f>
        <v/>
      </c>
      <c r="P1182" s="19" t="str">
        <f aca="false">IF($A1182="","",N1182-O1182)</f>
        <v/>
      </c>
      <c r="Q1182" s="11" t="str">
        <f aca="false">IF($A1182="","",IF(LEN(TEXT($A1182,"0"))&lt;&gt;12,"UAN not 12 digits",IF(TRIM(B1182)="","Name missing",IF(N(E1182)&gt;DIM,"NCP &gt; days in month",IF(AND(UPPER(G1182)&lt;&gt;"Y",UPPER(G1182)&lt;&gt;"N"),"EPS flag must be Y/N",IF(AND(UPPER(H1182)&lt;&gt;"Y",UPPER(H1182)&lt;&gt;"N"),"Full-wage flag must be Y/N",IF(K1182&gt;ROUND(C1182,0),"EPF wages &gt; Gross","OK")))))))</f>
        <v/>
      </c>
      <c r="R1182" s="11" t="str">
        <f aca="false">IF($A1182="","",TEXT($A1182,"0")&amp;"#~#"&amp;UPPER(TRIM(B1182))&amp;"#~#"&amp;ROUND(C1182,0)&amp;"#~#"&amp;K1182&amp;"#~#"&amp;L1182&amp;"#~#"&amp;M1182&amp;"#~#"&amp;N1182&amp;"#~#"&amp;O1182&amp;"#~#"&amp;P1182&amp;"#~#"&amp;N(E1182)&amp;"#~#"&amp;N(F1182))</f>
        <v/>
      </c>
    </row>
    <row r="1183" customFormat="false" ht="15" hidden="false" customHeight="false" outlineLevel="0" collapsed="false">
      <c r="A1183" s="17"/>
      <c r="C1183" s="18"/>
      <c r="D1183" s="18"/>
      <c r="J1183" s="19" t="str">
        <f aca="false">IF($A1183="","",ROUND(MIN(D1183,OldCeil)*DaysOld/DIM+MIN(D1183,NewCeil)*DaysNew/DIM,0))</f>
        <v/>
      </c>
      <c r="K1183" s="19" t="str">
        <f aca="false">IF($A1183="","",IF(UPPER(H1183)="Y",ROUND(D1183,0),J1183))</f>
        <v/>
      </c>
      <c r="L1183" s="19" t="str">
        <f aca="false">IF($A1183="","",IF(UPPER(G1183)="N",0,J1183))</f>
        <v/>
      </c>
      <c r="M1183" s="19" t="str">
        <f aca="false">IF($A1183="","",J1183)</f>
        <v/>
      </c>
      <c r="N1183" s="19" t="str">
        <f aca="false">IF($A1183="","",ROUND(K1183*EERate,0))</f>
        <v/>
      </c>
      <c r="O1183" s="19" t="str">
        <f aca="false">IF($A1183="","",ROUND(L1183*EPSRate,0))</f>
        <v/>
      </c>
      <c r="P1183" s="19" t="str">
        <f aca="false">IF($A1183="","",N1183-O1183)</f>
        <v/>
      </c>
      <c r="Q1183" s="11" t="str">
        <f aca="false">IF($A1183="","",IF(LEN(TEXT($A1183,"0"))&lt;&gt;12,"UAN not 12 digits",IF(TRIM(B1183)="","Name missing",IF(N(E1183)&gt;DIM,"NCP &gt; days in month",IF(AND(UPPER(G1183)&lt;&gt;"Y",UPPER(G1183)&lt;&gt;"N"),"EPS flag must be Y/N",IF(AND(UPPER(H1183)&lt;&gt;"Y",UPPER(H1183)&lt;&gt;"N"),"Full-wage flag must be Y/N",IF(K1183&gt;ROUND(C1183,0),"EPF wages &gt; Gross","OK")))))))</f>
        <v/>
      </c>
      <c r="R1183" s="11" t="str">
        <f aca="false">IF($A1183="","",TEXT($A1183,"0")&amp;"#~#"&amp;UPPER(TRIM(B1183))&amp;"#~#"&amp;ROUND(C1183,0)&amp;"#~#"&amp;K1183&amp;"#~#"&amp;L1183&amp;"#~#"&amp;M1183&amp;"#~#"&amp;N1183&amp;"#~#"&amp;O1183&amp;"#~#"&amp;P1183&amp;"#~#"&amp;N(E1183)&amp;"#~#"&amp;N(F1183))</f>
        <v/>
      </c>
    </row>
    <row r="1184" customFormat="false" ht="15" hidden="false" customHeight="false" outlineLevel="0" collapsed="false">
      <c r="A1184" s="17"/>
      <c r="C1184" s="18"/>
      <c r="D1184" s="18"/>
      <c r="J1184" s="19" t="str">
        <f aca="false">IF($A1184="","",ROUND(MIN(D1184,OldCeil)*DaysOld/DIM+MIN(D1184,NewCeil)*DaysNew/DIM,0))</f>
        <v/>
      </c>
      <c r="K1184" s="19" t="str">
        <f aca="false">IF($A1184="","",IF(UPPER(H1184)="Y",ROUND(D1184,0),J1184))</f>
        <v/>
      </c>
      <c r="L1184" s="19" t="str">
        <f aca="false">IF($A1184="","",IF(UPPER(G1184)="N",0,J1184))</f>
        <v/>
      </c>
      <c r="M1184" s="19" t="str">
        <f aca="false">IF($A1184="","",J1184)</f>
        <v/>
      </c>
      <c r="N1184" s="19" t="str">
        <f aca="false">IF($A1184="","",ROUND(K1184*EERate,0))</f>
        <v/>
      </c>
      <c r="O1184" s="19" t="str">
        <f aca="false">IF($A1184="","",ROUND(L1184*EPSRate,0))</f>
        <v/>
      </c>
      <c r="P1184" s="19" t="str">
        <f aca="false">IF($A1184="","",N1184-O1184)</f>
        <v/>
      </c>
      <c r="Q1184" s="11" t="str">
        <f aca="false">IF($A1184="","",IF(LEN(TEXT($A1184,"0"))&lt;&gt;12,"UAN not 12 digits",IF(TRIM(B1184)="","Name missing",IF(N(E1184)&gt;DIM,"NCP &gt; days in month",IF(AND(UPPER(G1184)&lt;&gt;"Y",UPPER(G1184)&lt;&gt;"N"),"EPS flag must be Y/N",IF(AND(UPPER(H1184)&lt;&gt;"Y",UPPER(H1184)&lt;&gt;"N"),"Full-wage flag must be Y/N",IF(K1184&gt;ROUND(C1184,0),"EPF wages &gt; Gross","OK")))))))</f>
        <v/>
      </c>
      <c r="R1184" s="11" t="str">
        <f aca="false">IF($A1184="","",TEXT($A1184,"0")&amp;"#~#"&amp;UPPER(TRIM(B1184))&amp;"#~#"&amp;ROUND(C1184,0)&amp;"#~#"&amp;K1184&amp;"#~#"&amp;L1184&amp;"#~#"&amp;M1184&amp;"#~#"&amp;N1184&amp;"#~#"&amp;O1184&amp;"#~#"&amp;P1184&amp;"#~#"&amp;N(E1184)&amp;"#~#"&amp;N(F1184))</f>
        <v/>
      </c>
    </row>
    <row r="1185" customFormat="false" ht="15" hidden="false" customHeight="false" outlineLevel="0" collapsed="false">
      <c r="A1185" s="17"/>
      <c r="C1185" s="18"/>
      <c r="D1185" s="18"/>
      <c r="J1185" s="19" t="str">
        <f aca="false">IF($A1185="","",ROUND(MIN(D1185,OldCeil)*DaysOld/DIM+MIN(D1185,NewCeil)*DaysNew/DIM,0))</f>
        <v/>
      </c>
      <c r="K1185" s="19" t="str">
        <f aca="false">IF($A1185="","",IF(UPPER(H1185)="Y",ROUND(D1185,0),J1185))</f>
        <v/>
      </c>
      <c r="L1185" s="19" t="str">
        <f aca="false">IF($A1185="","",IF(UPPER(G1185)="N",0,J1185))</f>
        <v/>
      </c>
      <c r="M1185" s="19" t="str">
        <f aca="false">IF($A1185="","",J1185)</f>
        <v/>
      </c>
      <c r="N1185" s="19" t="str">
        <f aca="false">IF($A1185="","",ROUND(K1185*EERate,0))</f>
        <v/>
      </c>
      <c r="O1185" s="19" t="str">
        <f aca="false">IF($A1185="","",ROUND(L1185*EPSRate,0))</f>
        <v/>
      </c>
      <c r="P1185" s="19" t="str">
        <f aca="false">IF($A1185="","",N1185-O1185)</f>
        <v/>
      </c>
      <c r="Q1185" s="11" t="str">
        <f aca="false">IF($A1185="","",IF(LEN(TEXT($A1185,"0"))&lt;&gt;12,"UAN not 12 digits",IF(TRIM(B1185)="","Name missing",IF(N(E1185)&gt;DIM,"NCP &gt; days in month",IF(AND(UPPER(G1185)&lt;&gt;"Y",UPPER(G1185)&lt;&gt;"N"),"EPS flag must be Y/N",IF(AND(UPPER(H1185)&lt;&gt;"Y",UPPER(H1185)&lt;&gt;"N"),"Full-wage flag must be Y/N",IF(K1185&gt;ROUND(C1185,0),"EPF wages &gt; Gross","OK")))))))</f>
        <v/>
      </c>
      <c r="R1185" s="11" t="str">
        <f aca="false">IF($A1185="","",TEXT($A1185,"0")&amp;"#~#"&amp;UPPER(TRIM(B1185))&amp;"#~#"&amp;ROUND(C1185,0)&amp;"#~#"&amp;K1185&amp;"#~#"&amp;L1185&amp;"#~#"&amp;M1185&amp;"#~#"&amp;N1185&amp;"#~#"&amp;O1185&amp;"#~#"&amp;P1185&amp;"#~#"&amp;N(E1185)&amp;"#~#"&amp;N(F1185))</f>
        <v/>
      </c>
    </row>
    <row r="1186" customFormat="false" ht="15" hidden="false" customHeight="false" outlineLevel="0" collapsed="false">
      <c r="A1186" s="17"/>
      <c r="C1186" s="18"/>
      <c r="D1186" s="18"/>
      <c r="J1186" s="19" t="str">
        <f aca="false">IF($A1186="","",ROUND(MIN(D1186,OldCeil)*DaysOld/DIM+MIN(D1186,NewCeil)*DaysNew/DIM,0))</f>
        <v/>
      </c>
      <c r="K1186" s="19" t="str">
        <f aca="false">IF($A1186="","",IF(UPPER(H1186)="Y",ROUND(D1186,0),J1186))</f>
        <v/>
      </c>
      <c r="L1186" s="19" t="str">
        <f aca="false">IF($A1186="","",IF(UPPER(G1186)="N",0,J1186))</f>
        <v/>
      </c>
      <c r="M1186" s="19" t="str">
        <f aca="false">IF($A1186="","",J1186)</f>
        <v/>
      </c>
      <c r="N1186" s="19" t="str">
        <f aca="false">IF($A1186="","",ROUND(K1186*EERate,0))</f>
        <v/>
      </c>
      <c r="O1186" s="19" t="str">
        <f aca="false">IF($A1186="","",ROUND(L1186*EPSRate,0))</f>
        <v/>
      </c>
      <c r="P1186" s="19" t="str">
        <f aca="false">IF($A1186="","",N1186-O1186)</f>
        <v/>
      </c>
      <c r="Q1186" s="11" t="str">
        <f aca="false">IF($A1186="","",IF(LEN(TEXT($A1186,"0"))&lt;&gt;12,"UAN not 12 digits",IF(TRIM(B1186)="","Name missing",IF(N(E1186)&gt;DIM,"NCP &gt; days in month",IF(AND(UPPER(G1186)&lt;&gt;"Y",UPPER(G1186)&lt;&gt;"N"),"EPS flag must be Y/N",IF(AND(UPPER(H1186)&lt;&gt;"Y",UPPER(H1186)&lt;&gt;"N"),"Full-wage flag must be Y/N",IF(K1186&gt;ROUND(C1186,0),"EPF wages &gt; Gross","OK")))))))</f>
        <v/>
      </c>
      <c r="R1186" s="11" t="str">
        <f aca="false">IF($A1186="","",TEXT($A1186,"0")&amp;"#~#"&amp;UPPER(TRIM(B1186))&amp;"#~#"&amp;ROUND(C1186,0)&amp;"#~#"&amp;K1186&amp;"#~#"&amp;L1186&amp;"#~#"&amp;M1186&amp;"#~#"&amp;N1186&amp;"#~#"&amp;O1186&amp;"#~#"&amp;P1186&amp;"#~#"&amp;N(E1186)&amp;"#~#"&amp;N(F1186))</f>
        <v/>
      </c>
    </row>
    <row r="1187" customFormat="false" ht="15" hidden="false" customHeight="false" outlineLevel="0" collapsed="false">
      <c r="A1187" s="17"/>
      <c r="C1187" s="18"/>
      <c r="D1187" s="18"/>
      <c r="J1187" s="19" t="str">
        <f aca="false">IF($A1187="","",ROUND(MIN(D1187,OldCeil)*DaysOld/DIM+MIN(D1187,NewCeil)*DaysNew/DIM,0))</f>
        <v/>
      </c>
      <c r="K1187" s="19" t="str">
        <f aca="false">IF($A1187="","",IF(UPPER(H1187)="Y",ROUND(D1187,0),J1187))</f>
        <v/>
      </c>
      <c r="L1187" s="19" t="str">
        <f aca="false">IF($A1187="","",IF(UPPER(G1187)="N",0,J1187))</f>
        <v/>
      </c>
      <c r="M1187" s="19" t="str">
        <f aca="false">IF($A1187="","",J1187)</f>
        <v/>
      </c>
      <c r="N1187" s="19" t="str">
        <f aca="false">IF($A1187="","",ROUND(K1187*EERate,0))</f>
        <v/>
      </c>
      <c r="O1187" s="19" t="str">
        <f aca="false">IF($A1187="","",ROUND(L1187*EPSRate,0))</f>
        <v/>
      </c>
      <c r="P1187" s="19" t="str">
        <f aca="false">IF($A1187="","",N1187-O1187)</f>
        <v/>
      </c>
      <c r="Q1187" s="11" t="str">
        <f aca="false">IF($A1187="","",IF(LEN(TEXT($A1187,"0"))&lt;&gt;12,"UAN not 12 digits",IF(TRIM(B1187)="","Name missing",IF(N(E1187)&gt;DIM,"NCP &gt; days in month",IF(AND(UPPER(G1187)&lt;&gt;"Y",UPPER(G1187)&lt;&gt;"N"),"EPS flag must be Y/N",IF(AND(UPPER(H1187)&lt;&gt;"Y",UPPER(H1187)&lt;&gt;"N"),"Full-wage flag must be Y/N",IF(K1187&gt;ROUND(C1187,0),"EPF wages &gt; Gross","OK")))))))</f>
        <v/>
      </c>
      <c r="R1187" s="11" t="str">
        <f aca="false">IF($A1187="","",TEXT($A1187,"0")&amp;"#~#"&amp;UPPER(TRIM(B1187))&amp;"#~#"&amp;ROUND(C1187,0)&amp;"#~#"&amp;K1187&amp;"#~#"&amp;L1187&amp;"#~#"&amp;M1187&amp;"#~#"&amp;N1187&amp;"#~#"&amp;O1187&amp;"#~#"&amp;P1187&amp;"#~#"&amp;N(E1187)&amp;"#~#"&amp;N(F1187))</f>
        <v/>
      </c>
    </row>
    <row r="1188" customFormat="false" ht="15" hidden="false" customHeight="false" outlineLevel="0" collapsed="false">
      <c r="A1188" s="17"/>
      <c r="C1188" s="18"/>
      <c r="D1188" s="18"/>
      <c r="J1188" s="19" t="str">
        <f aca="false">IF($A1188="","",ROUND(MIN(D1188,OldCeil)*DaysOld/DIM+MIN(D1188,NewCeil)*DaysNew/DIM,0))</f>
        <v/>
      </c>
      <c r="K1188" s="19" t="str">
        <f aca="false">IF($A1188="","",IF(UPPER(H1188)="Y",ROUND(D1188,0),J1188))</f>
        <v/>
      </c>
      <c r="L1188" s="19" t="str">
        <f aca="false">IF($A1188="","",IF(UPPER(G1188)="N",0,J1188))</f>
        <v/>
      </c>
      <c r="M1188" s="19" t="str">
        <f aca="false">IF($A1188="","",J1188)</f>
        <v/>
      </c>
      <c r="N1188" s="19" t="str">
        <f aca="false">IF($A1188="","",ROUND(K1188*EERate,0))</f>
        <v/>
      </c>
      <c r="O1188" s="19" t="str">
        <f aca="false">IF($A1188="","",ROUND(L1188*EPSRate,0))</f>
        <v/>
      </c>
      <c r="P1188" s="19" t="str">
        <f aca="false">IF($A1188="","",N1188-O1188)</f>
        <v/>
      </c>
      <c r="Q1188" s="11" t="str">
        <f aca="false">IF($A1188="","",IF(LEN(TEXT($A1188,"0"))&lt;&gt;12,"UAN not 12 digits",IF(TRIM(B1188)="","Name missing",IF(N(E1188)&gt;DIM,"NCP &gt; days in month",IF(AND(UPPER(G1188)&lt;&gt;"Y",UPPER(G1188)&lt;&gt;"N"),"EPS flag must be Y/N",IF(AND(UPPER(H1188)&lt;&gt;"Y",UPPER(H1188)&lt;&gt;"N"),"Full-wage flag must be Y/N",IF(K1188&gt;ROUND(C1188,0),"EPF wages &gt; Gross","OK")))))))</f>
        <v/>
      </c>
      <c r="R1188" s="11" t="str">
        <f aca="false">IF($A1188="","",TEXT($A1188,"0")&amp;"#~#"&amp;UPPER(TRIM(B1188))&amp;"#~#"&amp;ROUND(C1188,0)&amp;"#~#"&amp;K1188&amp;"#~#"&amp;L1188&amp;"#~#"&amp;M1188&amp;"#~#"&amp;N1188&amp;"#~#"&amp;O1188&amp;"#~#"&amp;P1188&amp;"#~#"&amp;N(E1188)&amp;"#~#"&amp;N(F1188))</f>
        <v/>
      </c>
    </row>
    <row r="1189" customFormat="false" ht="15" hidden="false" customHeight="false" outlineLevel="0" collapsed="false">
      <c r="A1189" s="17"/>
      <c r="C1189" s="18"/>
      <c r="D1189" s="18"/>
      <c r="J1189" s="19" t="str">
        <f aca="false">IF($A1189="","",ROUND(MIN(D1189,OldCeil)*DaysOld/DIM+MIN(D1189,NewCeil)*DaysNew/DIM,0))</f>
        <v/>
      </c>
      <c r="K1189" s="19" t="str">
        <f aca="false">IF($A1189="","",IF(UPPER(H1189)="Y",ROUND(D1189,0),J1189))</f>
        <v/>
      </c>
      <c r="L1189" s="19" t="str">
        <f aca="false">IF($A1189="","",IF(UPPER(G1189)="N",0,J1189))</f>
        <v/>
      </c>
      <c r="M1189" s="19" t="str">
        <f aca="false">IF($A1189="","",J1189)</f>
        <v/>
      </c>
      <c r="N1189" s="19" t="str">
        <f aca="false">IF($A1189="","",ROUND(K1189*EERate,0))</f>
        <v/>
      </c>
      <c r="O1189" s="19" t="str">
        <f aca="false">IF($A1189="","",ROUND(L1189*EPSRate,0))</f>
        <v/>
      </c>
      <c r="P1189" s="19" t="str">
        <f aca="false">IF($A1189="","",N1189-O1189)</f>
        <v/>
      </c>
      <c r="Q1189" s="11" t="str">
        <f aca="false">IF($A1189="","",IF(LEN(TEXT($A1189,"0"))&lt;&gt;12,"UAN not 12 digits",IF(TRIM(B1189)="","Name missing",IF(N(E1189)&gt;DIM,"NCP &gt; days in month",IF(AND(UPPER(G1189)&lt;&gt;"Y",UPPER(G1189)&lt;&gt;"N"),"EPS flag must be Y/N",IF(AND(UPPER(H1189)&lt;&gt;"Y",UPPER(H1189)&lt;&gt;"N"),"Full-wage flag must be Y/N",IF(K1189&gt;ROUND(C1189,0),"EPF wages &gt; Gross","OK")))))))</f>
        <v/>
      </c>
      <c r="R1189" s="11" t="str">
        <f aca="false">IF($A1189="","",TEXT($A1189,"0")&amp;"#~#"&amp;UPPER(TRIM(B1189))&amp;"#~#"&amp;ROUND(C1189,0)&amp;"#~#"&amp;K1189&amp;"#~#"&amp;L1189&amp;"#~#"&amp;M1189&amp;"#~#"&amp;N1189&amp;"#~#"&amp;O1189&amp;"#~#"&amp;P1189&amp;"#~#"&amp;N(E1189)&amp;"#~#"&amp;N(F1189))</f>
        <v/>
      </c>
    </row>
    <row r="1190" customFormat="false" ht="15" hidden="false" customHeight="false" outlineLevel="0" collapsed="false">
      <c r="A1190" s="17"/>
      <c r="C1190" s="18"/>
      <c r="D1190" s="18"/>
      <c r="J1190" s="19" t="str">
        <f aca="false">IF($A1190="","",ROUND(MIN(D1190,OldCeil)*DaysOld/DIM+MIN(D1190,NewCeil)*DaysNew/DIM,0))</f>
        <v/>
      </c>
      <c r="K1190" s="19" t="str">
        <f aca="false">IF($A1190="","",IF(UPPER(H1190)="Y",ROUND(D1190,0),J1190))</f>
        <v/>
      </c>
      <c r="L1190" s="19" t="str">
        <f aca="false">IF($A1190="","",IF(UPPER(G1190)="N",0,J1190))</f>
        <v/>
      </c>
      <c r="M1190" s="19" t="str">
        <f aca="false">IF($A1190="","",J1190)</f>
        <v/>
      </c>
      <c r="N1190" s="19" t="str">
        <f aca="false">IF($A1190="","",ROUND(K1190*EERate,0))</f>
        <v/>
      </c>
      <c r="O1190" s="19" t="str">
        <f aca="false">IF($A1190="","",ROUND(L1190*EPSRate,0))</f>
        <v/>
      </c>
      <c r="P1190" s="19" t="str">
        <f aca="false">IF($A1190="","",N1190-O1190)</f>
        <v/>
      </c>
      <c r="Q1190" s="11" t="str">
        <f aca="false">IF($A1190="","",IF(LEN(TEXT($A1190,"0"))&lt;&gt;12,"UAN not 12 digits",IF(TRIM(B1190)="","Name missing",IF(N(E1190)&gt;DIM,"NCP &gt; days in month",IF(AND(UPPER(G1190)&lt;&gt;"Y",UPPER(G1190)&lt;&gt;"N"),"EPS flag must be Y/N",IF(AND(UPPER(H1190)&lt;&gt;"Y",UPPER(H1190)&lt;&gt;"N"),"Full-wage flag must be Y/N",IF(K1190&gt;ROUND(C1190,0),"EPF wages &gt; Gross","OK")))))))</f>
        <v/>
      </c>
      <c r="R1190" s="11" t="str">
        <f aca="false">IF($A1190="","",TEXT($A1190,"0")&amp;"#~#"&amp;UPPER(TRIM(B1190))&amp;"#~#"&amp;ROUND(C1190,0)&amp;"#~#"&amp;K1190&amp;"#~#"&amp;L1190&amp;"#~#"&amp;M1190&amp;"#~#"&amp;N1190&amp;"#~#"&amp;O1190&amp;"#~#"&amp;P1190&amp;"#~#"&amp;N(E1190)&amp;"#~#"&amp;N(F1190))</f>
        <v/>
      </c>
    </row>
    <row r="1191" customFormat="false" ht="15" hidden="false" customHeight="false" outlineLevel="0" collapsed="false">
      <c r="A1191" s="17"/>
      <c r="C1191" s="18"/>
      <c r="D1191" s="18"/>
      <c r="J1191" s="19" t="str">
        <f aca="false">IF($A1191="","",ROUND(MIN(D1191,OldCeil)*DaysOld/DIM+MIN(D1191,NewCeil)*DaysNew/DIM,0))</f>
        <v/>
      </c>
      <c r="K1191" s="19" t="str">
        <f aca="false">IF($A1191="","",IF(UPPER(H1191)="Y",ROUND(D1191,0),J1191))</f>
        <v/>
      </c>
      <c r="L1191" s="19" t="str">
        <f aca="false">IF($A1191="","",IF(UPPER(G1191)="N",0,J1191))</f>
        <v/>
      </c>
      <c r="M1191" s="19" t="str">
        <f aca="false">IF($A1191="","",J1191)</f>
        <v/>
      </c>
      <c r="N1191" s="19" t="str">
        <f aca="false">IF($A1191="","",ROUND(K1191*EERate,0))</f>
        <v/>
      </c>
      <c r="O1191" s="19" t="str">
        <f aca="false">IF($A1191="","",ROUND(L1191*EPSRate,0))</f>
        <v/>
      </c>
      <c r="P1191" s="19" t="str">
        <f aca="false">IF($A1191="","",N1191-O1191)</f>
        <v/>
      </c>
      <c r="Q1191" s="11" t="str">
        <f aca="false">IF($A1191="","",IF(LEN(TEXT($A1191,"0"))&lt;&gt;12,"UAN not 12 digits",IF(TRIM(B1191)="","Name missing",IF(N(E1191)&gt;DIM,"NCP &gt; days in month",IF(AND(UPPER(G1191)&lt;&gt;"Y",UPPER(G1191)&lt;&gt;"N"),"EPS flag must be Y/N",IF(AND(UPPER(H1191)&lt;&gt;"Y",UPPER(H1191)&lt;&gt;"N"),"Full-wage flag must be Y/N",IF(K1191&gt;ROUND(C1191,0),"EPF wages &gt; Gross","OK")))))))</f>
        <v/>
      </c>
      <c r="R1191" s="11" t="str">
        <f aca="false">IF($A1191="","",TEXT($A1191,"0")&amp;"#~#"&amp;UPPER(TRIM(B1191))&amp;"#~#"&amp;ROUND(C1191,0)&amp;"#~#"&amp;K1191&amp;"#~#"&amp;L1191&amp;"#~#"&amp;M1191&amp;"#~#"&amp;N1191&amp;"#~#"&amp;O1191&amp;"#~#"&amp;P1191&amp;"#~#"&amp;N(E1191)&amp;"#~#"&amp;N(F1191))</f>
        <v/>
      </c>
    </row>
    <row r="1192" customFormat="false" ht="15" hidden="false" customHeight="false" outlineLevel="0" collapsed="false">
      <c r="A1192" s="17"/>
      <c r="C1192" s="18"/>
      <c r="D1192" s="18"/>
      <c r="J1192" s="19" t="str">
        <f aca="false">IF($A1192="","",ROUND(MIN(D1192,OldCeil)*DaysOld/DIM+MIN(D1192,NewCeil)*DaysNew/DIM,0))</f>
        <v/>
      </c>
      <c r="K1192" s="19" t="str">
        <f aca="false">IF($A1192="","",IF(UPPER(H1192)="Y",ROUND(D1192,0),J1192))</f>
        <v/>
      </c>
      <c r="L1192" s="19" t="str">
        <f aca="false">IF($A1192="","",IF(UPPER(G1192)="N",0,J1192))</f>
        <v/>
      </c>
      <c r="M1192" s="19" t="str">
        <f aca="false">IF($A1192="","",J1192)</f>
        <v/>
      </c>
      <c r="N1192" s="19" t="str">
        <f aca="false">IF($A1192="","",ROUND(K1192*EERate,0))</f>
        <v/>
      </c>
      <c r="O1192" s="19" t="str">
        <f aca="false">IF($A1192="","",ROUND(L1192*EPSRate,0))</f>
        <v/>
      </c>
      <c r="P1192" s="19" t="str">
        <f aca="false">IF($A1192="","",N1192-O1192)</f>
        <v/>
      </c>
      <c r="Q1192" s="11" t="str">
        <f aca="false">IF($A1192="","",IF(LEN(TEXT($A1192,"0"))&lt;&gt;12,"UAN not 12 digits",IF(TRIM(B1192)="","Name missing",IF(N(E1192)&gt;DIM,"NCP &gt; days in month",IF(AND(UPPER(G1192)&lt;&gt;"Y",UPPER(G1192)&lt;&gt;"N"),"EPS flag must be Y/N",IF(AND(UPPER(H1192)&lt;&gt;"Y",UPPER(H1192)&lt;&gt;"N"),"Full-wage flag must be Y/N",IF(K1192&gt;ROUND(C1192,0),"EPF wages &gt; Gross","OK")))))))</f>
        <v/>
      </c>
      <c r="R1192" s="11" t="str">
        <f aca="false">IF($A1192="","",TEXT($A1192,"0")&amp;"#~#"&amp;UPPER(TRIM(B1192))&amp;"#~#"&amp;ROUND(C1192,0)&amp;"#~#"&amp;K1192&amp;"#~#"&amp;L1192&amp;"#~#"&amp;M1192&amp;"#~#"&amp;N1192&amp;"#~#"&amp;O1192&amp;"#~#"&amp;P1192&amp;"#~#"&amp;N(E1192)&amp;"#~#"&amp;N(F1192))</f>
        <v/>
      </c>
    </row>
    <row r="1193" customFormat="false" ht="15" hidden="false" customHeight="false" outlineLevel="0" collapsed="false">
      <c r="A1193" s="17"/>
      <c r="C1193" s="18"/>
      <c r="D1193" s="18"/>
      <c r="J1193" s="19" t="str">
        <f aca="false">IF($A1193="","",ROUND(MIN(D1193,OldCeil)*DaysOld/DIM+MIN(D1193,NewCeil)*DaysNew/DIM,0))</f>
        <v/>
      </c>
      <c r="K1193" s="19" t="str">
        <f aca="false">IF($A1193="","",IF(UPPER(H1193)="Y",ROUND(D1193,0),J1193))</f>
        <v/>
      </c>
      <c r="L1193" s="19" t="str">
        <f aca="false">IF($A1193="","",IF(UPPER(G1193)="N",0,J1193))</f>
        <v/>
      </c>
      <c r="M1193" s="19" t="str">
        <f aca="false">IF($A1193="","",J1193)</f>
        <v/>
      </c>
      <c r="N1193" s="19" t="str">
        <f aca="false">IF($A1193="","",ROUND(K1193*EERate,0))</f>
        <v/>
      </c>
      <c r="O1193" s="19" t="str">
        <f aca="false">IF($A1193="","",ROUND(L1193*EPSRate,0))</f>
        <v/>
      </c>
      <c r="P1193" s="19" t="str">
        <f aca="false">IF($A1193="","",N1193-O1193)</f>
        <v/>
      </c>
      <c r="Q1193" s="11" t="str">
        <f aca="false">IF($A1193="","",IF(LEN(TEXT($A1193,"0"))&lt;&gt;12,"UAN not 12 digits",IF(TRIM(B1193)="","Name missing",IF(N(E1193)&gt;DIM,"NCP &gt; days in month",IF(AND(UPPER(G1193)&lt;&gt;"Y",UPPER(G1193)&lt;&gt;"N"),"EPS flag must be Y/N",IF(AND(UPPER(H1193)&lt;&gt;"Y",UPPER(H1193)&lt;&gt;"N"),"Full-wage flag must be Y/N",IF(K1193&gt;ROUND(C1193,0),"EPF wages &gt; Gross","OK")))))))</f>
        <v/>
      </c>
      <c r="R1193" s="11" t="str">
        <f aca="false">IF($A1193="","",TEXT($A1193,"0")&amp;"#~#"&amp;UPPER(TRIM(B1193))&amp;"#~#"&amp;ROUND(C1193,0)&amp;"#~#"&amp;K1193&amp;"#~#"&amp;L1193&amp;"#~#"&amp;M1193&amp;"#~#"&amp;N1193&amp;"#~#"&amp;O1193&amp;"#~#"&amp;P1193&amp;"#~#"&amp;N(E1193)&amp;"#~#"&amp;N(F1193))</f>
        <v/>
      </c>
    </row>
    <row r="1194" customFormat="false" ht="15" hidden="false" customHeight="false" outlineLevel="0" collapsed="false">
      <c r="A1194" s="17"/>
      <c r="C1194" s="18"/>
      <c r="D1194" s="18"/>
      <c r="J1194" s="19" t="str">
        <f aca="false">IF($A1194="","",ROUND(MIN(D1194,OldCeil)*DaysOld/DIM+MIN(D1194,NewCeil)*DaysNew/DIM,0))</f>
        <v/>
      </c>
      <c r="K1194" s="19" t="str">
        <f aca="false">IF($A1194="","",IF(UPPER(H1194)="Y",ROUND(D1194,0),J1194))</f>
        <v/>
      </c>
      <c r="L1194" s="19" t="str">
        <f aca="false">IF($A1194="","",IF(UPPER(G1194)="N",0,J1194))</f>
        <v/>
      </c>
      <c r="M1194" s="19" t="str">
        <f aca="false">IF($A1194="","",J1194)</f>
        <v/>
      </c>
      <c r="N1194" s="19" t="str">
        <f aca="false">IF($A1194="","",ROUND(K1194*EERate,0))</f>
        <v/>
      </c>
      <c r="O1194" s="19" t="str">
        <f aca="false">IF($A1194="","",ROUND(L1194*EPSRate,0))</f>
        <v/>
      </c>
      <c r="P1194" s="19" t="str">
        <f aca="false">IF($A1194="","",N1194-O1194)</f>
        <v/>
      </c>
      <c r="Q1194" s="11" t="str">
        <f aca="false">IF($A1194="","",IF(LEN(TEXT($A1194,"0"))&lt;&gt;12,"UAN not 12 digits",IF(TRIM(B1194)="","Name missing",IF(N(E1194)&gt;DIM,"NCP &gt; days in month",IF(AND(UPPER(G1194)&lt;&gt;"Y",UPPER(G1194)&lt;&gt;"N"),"EPS flag must be Y/N",IF(AND(UPPER(H1194)&lt;&gt;"Y",UPPER(H1194)&lt;&gt;"N"),"Full-wage flag must be Y/N",IF(K1194&gt;ROUND(C1194,0),"EPF wages &gt; Gross","OK")))))))</f>
        <v/>
      </c>
      <c r="R1194" s="11" t="str">
        <f aca="false">IF($A1194="","",TEXT($A1194,"0")&amp;"#~#"&amp;UPPER(TRIM(B1194))&amp;"#~#"&amp;ROUND(C1194,0)&amp;"#~#"&amp;K1194&amp;"#~#"&amp;L1194&amp;"#~#"&amp;M1194&amp;"#~#"&amp;N1194&amp;"#~#"&amp;O1194&amp;"#~#"&amp;P1194&amp;"#~#"&amp;N(E1194)&amp;"#~#"&amp;N(F1194))</f>
        <v/>
      </c>
    </row>
    <row r="1195" customFormat="false" ht="15" hidden="false" customHeight="false" outlineLevel="0" collapsed="false">
      <c r="A1195" s="17"/>
      <c r="C1195" s="18"/>
      <c r="D1195" s="18"/>
      <c r="J1195" s="19" t="str">
        <f aca="false">IF($A1195="","",ROUND(MIN(D1195,OldCeil)*DaysOld/DIM+MIN(D1195,NewCeil)*DaysNew/DIM,0))</f>
        <v/>
      </c>
      <c r="K1195" s="19" t="str">
        <f aca="false">IF($A1195="","",IF(UPPER(H1195)="Y",ROUND(D1195,0),J1195))</f>
        <v/>
      </c>
      <c r="L1195" s="19" t="str">
        <f aca="false">IF($A1195="","",IF(UPPER(G1195)="N",0,J1195))</f>
        <v/>
      </c>
      <c r="M1195" s="19" t="str">
        <f aca="false">IF($A1195="","",J1195)</f>
        <v/>
      </c>
      <c r="N1195" s="19" t="str">
        <f aca="false">IF($A1195="","",ROUND(K1195*EERate,0))</f>
        <v/>
      </c>
      <c r="O1195" s="19" t="str">
        <f aca="false">IF($A1195="","",ROUND(L1195*EPSRate,0))</f>
        <v/>
      </c>
      <c r="P1195" s="19" t="str">
        <f aca="false">IF($A1195="","",N1195-O1195)</f>
        <v/>
      </c>
      <c r="Q1195" s="11" t="str">
        <f aca="false">IF($A1195="","",IF(LEN(TEXT($A1195,"0"))&lt;&gt;12,"UAN not 12 digits",IF(TRIM(B1195)="","Name missing",IF(N(E1195)&gt;DIM,"NCP &gt; days in month",IF(AND(UPPER(G1195)&lt;&gt;"Y",UPPER(G1195)&lt;&gt;"N"),"EPS flag must be Y/N",IF(AND(UPPER(H1195)&lt;&gt;"Y",UPPER(H1195)&lt;&gt;"N"),"Full-wage flag must be Y/N",IF(K1195&gt;ROUND(C1195,0),"EPF wages &gt; Gross","OK")))))))</f>
        <v/>
      </c>
      <c r="R1195" s="11" t="str">
        <f aca="false">IF($A1195="","",TEXT($A1195,"0")&amp;"#~#"&amp;UPPER(TRIM(B1195))&amp;"#~#"&amp;ROUND(C1195,0)&amp;"#~#"&amp;K1195&amp;"#~#"&amp;L1195&amp;"#~#"&amp;M1195&amp;"#~#"&amp;N1195&amp;"#~#"&amp;O1195&amp;"#~#"&amp;P1195&amp;"#~#"&amp;N(E1195)&amp;"#~#"&amp;N(F1195))</f>
        <v/>
      </c>
    </row>
    <row r="1196" customFormat="false" ht="15" hidden="false" customHeight="false" outlineLevel="0" collapsed="false">
      <c r="A1196" s="17"/>
      <c r="C1196" s="18"/>
      <c r="D1196" s="18"/>
      <c r="J1196" s="19" t="str">
        <f aca="false">IF($A1196="","",ROUND(MIN(D1196,OldCeil)*DaysOld/DIM+MIN(D1196,NewCeil)*DaysNew/DIM,0))</f>
        <v/>
      </c>
      <c r="K1196" s="19" t="str">
        <f aca="false">IF($A1196="","",IF(UPPER(H1196)="Y",ROUND(D1196,0),J1196))</f>
        <v/>
      </c>
      <c r="L1196" s="19" t="str">
        <f aca="false">IF($A1196="","",IF(UPPER(G1196)="N",0,J1196))</f>
        <v/>
      </c>
      <c r="M1196" s="19" t="str">
        <f aca="false">IF($A1196="","",J1196)</f>
        <v/>
      </c>
      <c r="N1196" s="19" t="str">
        <f aca="false">IF($A1196="","",ROUND(K1196*EERate,0))</f>
        <v/>
      </c>
      <c r="O1196" s="19" t="str">
        <f aca="false">IF($A1196="","",ROUND(L1196*EPSRate,0))</f>
        <v/>
      </c>
      <c r="P1196" s="19" t="str">
        <f aca="false">IF($A1196="","",N1196-O1196)</f>
        <v/>
      </c>
      <c r="Q1196" s="11" t="str">
        <f aca="false">IF($A1196="","",IF(LEN(TEXT($A1196,"0"))&lt;&gt;12,"UAN not 12 digits",IF(TRIM(B1196)="","Name missing",IF(N(E1196)&gt;DIM,"NCP &gt; days in month",IF(AND(UPPER(G1196)&lt;&gt;"Y",UPPER(G1196)&lt;&gt;"N"),"EPS flag must be Y/N",IF(AND(UPPER(H1196)&lt;&gt;"Y",UPPER(H1196)&lt;&gt;"N"),"Full-wage flag must be Y/N",IF(K1196&gt;ROUND(C1196,0),"EPF wages &gt; Gross","OK")))))))</f>
        <v/>
      </c>
      <c r="R1196" s="11" t="str">
        <f aca="false">IF($A1196="","",TEXT($A1196,"0")&amp;"#~#"&amp;UPPER(TRIM(B1196))&amp;"#~#"&amp;ROUND(C1196,0)&amp;"#~#"&amp;K1196&amp;"#~#"&amp;L1196&amp;"#~#"&amp;M1196&amp;"#~#"&amp;N1196&amp;"#~#"&amp;O1196&amp;"#~#"&amp;P1196&amp;"#~#"&amp;N(E1196)&amp;"#~#"&amp;N(F1196))</f>
        <v/>
      </c>
    </row>
    <row r="1197" customFormat="false" ht="15" hidden="false" customHeight="false" outlineLevel="0" collapsed="false">
      <c r="A1197" s="17"/>
      <c r="C1197" s="18"/>
      <c r="D1197" s="18"/>
      <c r="J1197" s="19" t="str">
        <f aca="false">IF($A1197="","",ROUND(MIN(D1197,OldCeil)*DaysOld/DIM+MIN(D1197,NewCeil)*DaysNew/DIM,0))</f>
        <v/>
      </c>
      <c r="K1197" s="19" t="str">
        <f aca="false">IF($A1197="","",IF(UPPER(H1197)="Y",ROUND(D1197,0),J1197))</f>
        <v/>
      </c>
      <c r="L1197" s="19" t="str">
        <f aca="false">IF($A1197="","",IF(UPPER(G1197)="N",0,J1197))</f>
        <v/>
      </c>
      <c r="M1197" s="19" t="str">
        <f aca="false">IF($A1197="","",J1197)</f>
        <v/>
      </c>
      <c r="N1197" s="19" t="str">
        <f aca="false">IF($A1197="","",ROUND(K1197*EERate,0))</f>
        <v/>
      </c>
      <c r="O1197" s="19" t="str">
        <f aca="false">IF($A1197="","",ROUND(L1197*EPSRate,0))</f>
        <v/>
      </c>
      <c r="P1197" s="19" t="str">
        <f aca="false">IF($A1197="","",N1197-O1197)</f>
        <v/>
      </c>
      <c r="Q1197" s="11" t="str">
        <f aca="false">IF($A1197="","",IF(LEN(TEXT($A1197,"0"))&lt;&gt;12,"UAN not 12 digits",IF(TRIM(B1197)="","Name missing",IF(N(E1197)&gt;DIM,"NCP &gt; days in month",IF(AND(UPPER(G1197)&lt;&gt;"Y",UPPER(G1197)&lt;&gt;"N"),"EPS flag must be Y/N",IF(AND(UPPER(H1197)&lt;&gt;"Y",UPPER(H1197)&lt;&gt;"N"),"Full-wage flag must be Y/N",IF(K1197&gt;ROUND(C1197,0),"EPF wages &gt; Gross","OK")))))))</f>
        <v/>
      </c>
      <c r="R1197" s="11" t="str">
        <f aca="false">IF($A1197="","",TEXT($A1197,"0")&amp;"#~#"&amp;UPPER(TRIM(B1197))&amp;"#~#"&amp;ROUND(C1197,0)&amp;"#~#"&amp;K1197&amp;"#~#"&amp;L1197&amp;"#~#"&amp;M1197&amp;"#~#"&amp;N1197&amp;"#~#"&amp;O1197&amp;"#~#"&amp;P1197&amp;"#~#"&amp;N(E1197)&amp;"#~#"&amp;N(F1197))</f>
        <v/>
      </c>
    </row>
    <row r="1198" customFormat="false" ht="15" hidden="false" customHeight="false" outlineLevel="0" collapsed="false">
      <c r="A1198" s="17"/>
      <c r="C1198" s="18"/>
      <c r="D1198" s="18"/>
      <c r="J1198" s="19" t="str">
        <f aca="false">IF($A1198="","",ROUND(MIN(D1198,OldCeil)*DaysOld/DIM+MIN(D1198,NewCeil)*DaysNew/DIM,0))</f>
        <v/>
      </c>
      <c r="K1198" s="19" t="str">
        <f aca="false">IF($A1198="","",IF(UPPER(H1198)="Y",ROUND(D1198,0),J1198))</f>
        <v/>
      </c>
      <c r="L1198" s="19" t="str">
        <f aca="false">IF($A1198="","",IF(UPPER(G1198)="N",0,J1198))</f>
        <v/>
      </c>
      <c r="M1198" s="19" t="str">
        <f aca="false">IF($A1198="","",J1198)</f>
        <v/>
      </c>
      <c r="N1198" s="19" t="str">
        <f aca="false">IF($A1198="","",ROUND(K1198*EERate,0))</f>
        <v/>
      </c>
      <c r="O1198" s="19" t="str">
        <f aca="false">IF($A1198="","",ROUND(L1198*EPSRate,0))</f>
        <v/>
      </c>
      <c r="P1198" s="19" t="str">
        <f aca="false">IF($A1198="","",N1198-O1198)</f>
        <v/>
      </c>
      <c r="Q1198" s="11" t="str">
        <f aca="false">IF($A1198="","",IF(LEN(TEXT($A1198,"0"))&lt;&gt;12,"UAN not 12 digits",IF(TRIM(B1198)="","Name missing",IF(N(E1198)&gt;DIM,"NCP &gt; days in month",IF(AND(UPPER(G1198)&lt;&gt;"Y",UPPER(G1198)&lt;&gt;"N"),"EPS flag must be Y/N",IF(AND(UPPER(H1198)&lt;&gt;"Y",UPPER(H1198)&lt;&gt;"N"),"Full-wage flag must be Y/N",IF(K1198&gt;ROUND(C1198,0),"EPF wages &gt; Gross","OK")))))))</f>
        <v/>
      </c>
      <c r="R1198" s="11" t="str">
        <f aca="false">IF($A1198="","",TEXT($A1198,"0")&amp;"#~#"&amp;UPPER(TRIM(B1198))&amp;"#~#"&amp;ROUND(C1198,0)&amp;"#~#"&amp;K1198&amp;"#~#"&amp;L1198&amp;"#~#"&amp;M1198&amp;"#~#"&amp;N1198&amp;"#~#"&amp;O1198&amp;"#~#"&amp;P1198&amp;"#~#"&amp;N(E1198)&amp;"#~#"&amp;N(F1198))</f>
        <v/>
      </c>
    </row>
    <row r="1199" customFormat="false" ht="15" hidden="false" customHeight="false" outlineLevel="0" collapsed="false">
      <c r="A1199" s="17"/>
      <c r="C1199" s="18"/>
      <c r="D1199" s="18"/>
      <c r="J1199" s="19" t="str">
        <f aca="false">IF($A1199="","",ROUND(MIN(D1199,OldCeil)*DaysOld/DIM+MIN(D1199,NewCeil)*DaysNew/DIM,0))</f>
        <v/>
      </c>
      <c r="K1199" s="19" t="str">
        <f aca="false">IF($A1199="","",IF(UPPER(H1199)="Y",ROUND(D1199,0),J1199))</f>
        <v/>
      </c>
      <c r="L1199" s="19" t="str">
        <f aca="false">IF($A1199="","",IF(UPPER(G1199)="N",0,J1199))</f>
        <v/>
      </c>
      <c r="M1199" s="19" t="str">
        <f aca="false">IF($A1199="","",J1199)</f>
        <v/>
      </c>
      <c r="N1199" s="19" t="str">
        <f aca="false">IF($A1199="","",ROUND(K1199*EERate,0))</f>
        <v/>
      </c>
      <c r="O1199" s="19" t="str">
        <f aca="false">IF($A1199="","",ROUND(L1199*EPSRate,0))</f>
        <v/>
      </c>
      <c r="P1199" s="19" t="str">
        <f aca="false">IF($A1199="","",N1199-O1199)</f>
        <v/>
      </c>
      <c r="Q1199" s="11" t="str">
        <f aca="false">IF($A1199="","",IF(LEN(TEXT($A1199,"0"))&lt;&gt;12,"UAN not 12 digits",IF(TRIM(B1199)="","Name missing",IF(N(E1199)&gt;DIM,"NCP &gt; days in month",IF(AND(UPPER(G1199)&lt;&gt;"Y",UPPER(G1199)&lt;&gt;"N"),"EPS flag must be Y/N",IF(AND(UPPER(H1199)&lt;&gt;"Y",UPPER(H1199)&lt;&gt;"N"),"Full-wage flag must be Y/N",IF(K1199&gt;ROUND(C1199,0),"EPF wages &gt; Gross","OK")))))))</f>
        <v/>
      </c>
      <c r="R1199" s="11" t="str">
        <f aca="false">IF($A1199="","",TEXT($A1199,"0")&amp;"#~#"&amp;UPPER(TRIM(B1199))&amp;"#~#"&amp;ROUND(C1199,0)&amp;"#~#"&amp;K1199&amp;"#~#"&amp;L1199&amp;"#~#"&amp;M1199&amp;"#~#"&amp;N1199&amp;"#~#"&amp;O1199&amp;"#~#"&amp;P1199&amp;"#~#"&amp;N(E1199)&amp;"#~#"&amp;N(F1199))</f>
        <v/>
      </c>
    </row>
    <row r="1200" customFormat="false" ht="15" hidden="false" customHeight="false" outlineLevel="0" collapsed="false">
      <c r="A1200" s="17"/>
      <c r="C1200" s="18"/>
      <c r="D1200" s="18"/>
      <c r="J1200" s="19" t="str">
        <f aca="false">IF($A1200="","",ROUND(MIN(D1200,OldCeil)*DaysOld/DIM+MIN(D1200,NewCeil)*DaysNew/DIM,0))</f>
        <v/>
      </c>
      <c r="K1200" s="19" t="str">
        <f aca="false">IF($A1200="","",IF(UPPER(H1200)="Y",ROUND(D1200,0),J1200))</f>
        <v/>
      </c>
      <c r="L1200" s="19" t="str">
        <f aca="false">IF($A1200="","",IF(UPPER(G1200)="N",0,J1200))</f>
        <v/>
      </c>
      <c r="M1200" s="19" t="str">
        <f aca="false">IF($A1200="","",J1200)</f>
        <v/>
      </c>
      <c r="N1200" s="19" t="str">
        <f aca="false">IF($A1200="","",ROUND(K1200*EERate,0))</f>
        <v/>
      </c>
      <c r="O1200" s="19" t="str">
        <f aca="false">IF($A1200="","",ROUND(L1200*EPSRate,0))</f>
        <v/>
      </c>
      <c r="P1200" s="19" t="str">
        <f aca="false">IF($A1200="","",N1200-O1200)</f>
        <v/>
      </c>
      <c r="Q1200" s="11" t="str">
        <f aca="false">IF($A1200="","",IF(LEN(TEXT($A1200,"0"))&lt;&gt;12,"UAN not 12 digits",IF(TRIM(B1200)="","Name missing",IF(N(E1200)&gt;DIM,"NCP &gt; days in month",IF(AND(UPPER(G1200)&lt;&gt;"Y",UPPER(G1200)&lt;&gt;"N"),"EPS flag must be Y/N",IF(AND(UPPER(H1200)&lt;&gt;"Y",UPPER(H1200)&lt;&gt;"N"),"Full-wage flag must be Y/N",IF(K1200&gt;ROUND(C1200,0),"EPF wages &gt; Gross","OK")))))))</f>
        <v/>
      </c>
      <c r="R1200" s="11" t="str">
        <f aca="false">IF($A1200="","",TEXT($A1200,"0")&amp;"#~#"&amp;UPPER(TRIM(B1200))&amp;"#~#"&amp;ROUND(C1200,0)&amp;"#~#"&amp;K1200&amp;"#~#"&amp;L1200&amp;"#~#"&amp;M1200&amp;"#~#"&amp;N1200&amp;"#~#"&amp;O1200&amp;"#~#"&amp;P1200&amp;"#~#"&amp;N(E1200)&amp;"#~#"&amp;N(F1200))</f>
        <v/>
      </c>
    </row>
    <row r="1201" customFormat="false" ht="15" hidden="false" customHeight="false" outlineLevel="0" collapsed="false">
      <c r="A1201" s="17"/>
      <c r="C1201" s="18"/>
      <c r="D1201" s="18"/>
      <c r="J1201" s="19" t="str">
        <f aca="false">IF($A1201="","",ROUND(MIN(D1201,OldCeil)*DaysOld/DIM+MIN(D1201,NewCeil)*DaysNew/DIM,0))</f>
        <v/>
      </c>
      <c r="K1201" s="19" t="str">
        <f aca="false">IF($A1201="","",IF(UPPER(H1201)="Y",ROUND(D1201,0),J1201))</f>
        <v/>
      </c>
      <c r="L1201" s="19" t="str">
        <f aca="false">IF($A1201="","",IF(UPPER(G1201)="N",0,J1201))</f>
        <v/>
      </c>
      <c r="M1201" s="19" t="str">
        <f aca="false">IF($A1201="","",J1201)</f>
        <v/>
      </c>
      <c r="N1201" s="19" t="str">
        <f aca="false">IF($A1201="","",ROUND(K1201*EERate,0))</f>
        <v/>
      </c>
      <c r="O1201" s="19" t="str">
        <f aca="false">IF($A1201="","",ROUND(L1201*EPSRate,0))</f>
        <v/>
      </c>
      <c r="P1201" s="19" t="str">
        <f aca="false">IF($A1201="","",N1201-O1201)</f>
        <v/>
      </c>
      <c r="Q1201" s="11" t="str">
        <f aca="false">IF($A1201="","",IF(LEN(TEXT($A1201,"0"))&lt;&gt;12,"UAN not 12 digits",IF(TRIM(B1201)="","Name missing",IF(N(E1201)&gt;DIM,"NCP &gt; days in month",IF(AND(UPPER(G1201)&lt;&gt;"Y",UPPER(G1201)&lt;&gt;"N"),"EPS flag must be Y/N",IF(AND(UPPER(H1201)&lt;&gt;"Y",UPPER(H1201)&lt;&gt;"N"),"Full-wage flag must be Y/N",IF(K1201&gt;ROUND(C1201,0),"EPF wages &gt; Gross","OK")))))))</f>
        <v/>
      </c>
      <c r="R1201" s="11" t="str">
        <f aca="false">IF($A1201="","",TEXT($A1201,"0")&amp;"#~#"&amp;UPPER(TRIM(B1201))&amp;"#~#"&amp;ROUND(C1201,0)&amp;"#~#"&amp;K1201&amp;"#~#"&amp;L1201&amp;"#~#"&amp;M1201&amp;"#~#"&amp;N1201&amp;"#~#"&amp;O1201&amp;"#~#"&amp;P1201&amp;"#~#"&amp;N(E1201)&amp;"#~#"&amp;N(F1201))</f>
        <v/>
      </c>
    </row>
    <row r="1202" customFormat="false" ht="15" hidden="false" customHeight="false" outlineLevel="0" collapsed="false">
      <c r="A1202" s="17"/>
      <c r="C1202" s="18"/>
      <c r="D1202" s="18"/>
      <c r="J1202" s="19" t="str">
        <f aca="false">IF($A1202="","",ROUND(MIN(D1202,OldCeil)*DaysOld/DIM+MIN(D1202,NewCeil)*DaysNew/DIM,0))</f>
        <v/>
      </c>
      <c r="K1202" s="19" t="str">
        <f aca="false">IF($A1202="","",IF(UPPER(H1202)="Y",ROUND(D1202,0),J1202))</f>
        <v/>
      </c>
      <c r="L1202" s="19" t="str">
        <f aca="false">IF($A1202="","",IF(UPPER(G1202)="N",0,J1202))</f>
        <v/>
      </c>
      <c r="M1202" s="19" t="str">
        <f aca="false">IF($A1202="","",J1202)</f>
        <v/>
      </c>
      <c r="N1202" s="19" t="str">
        <f aca="false">IF($A1202="","",ROUND(K1202*EERate,0))</f>
        <v/>
      </c>
      <c r="O1202" s="19" t="str">
        <f aca="false">IF($A1202="","",ROUND(L1202*EPSRate,0))</f>
        <v/>
      </c>
      <c r="P1202" s="19" t="str">
        <f aca="false">IF($A1202="","",N1202-O1202)</f>
        <v/>
      </c>
      <c r="Q1202" s="11" t="str">
        <f aca="false">IF($A1202="","",IF(LEN(TEXT($A1202,"0"))&lt;&gt;12,"UAN not 12 digits",IF(TRIM(B1202)="","Name missing",IF(N(E1202)&gt;DIM,"NCP &gt; days in month",IF(AND(UPPER(G1202)&lt;&gt;"Y",UPPER(G1202)&lt;&gt;"N"),"EPS flag must be Y/N",IF(AND(UPPER(H1202)&lt;&gt;"Y",UPPER(H1202)&lt;&gt;"N"),"Full-wage flag must be Y/N",IF(K1202&gt;ROUND(C1202,0),"EPF wages &gt; Gross","OK")))))))</f>
        <v/>
      </c>
      <c r="R1202" s="11" t="str">
        <f aca="false">IF($A1202="","",TEXT($A1202,"0")&amp;"#~#"&amp;UPPER(TRIM(B1202))&amp;"#~#"&amp;ROUND(C1202,0)&amp;"#~#"&amp;K1202&amp;"#~#"&amp;L1202&amp;"#~#"&amp;M1202&amp;"#~#"&amp;N1202&amp;"#~#"&amp;O1202&amp;"#~#"&amp;P1202&amp;"#~#"&amp;N(E1202)&amp;"#~#"&amp;N(F1202))</f>
        <v/>
      </c>
    </row>
    <row r="1203" customFormat="false" ht="15" hidden="false" customHeight="false" outlineLevel="0" collapsed="false">
      <c r="A1203" s="17"/>
      <c r="C1203" s="18"/>
      <c r="D1203" s="18"/>
      <c r="J1203" s="19" t="str">
        <f aca="false">IF($A1203="","",ROUND(MIN(D1203,OldCeil)*DaysOld/DIM+MIN(D1203,NewCeil)*DaysNew/DIM,0))</f>
        <v/>
      </c>
      <c r="K1203" s="19" t="str">
        <f aca="false">IF($A1203="","",IF(UPPER(H1203)="Y",ROUND(D1203,0),J1203))</f>
        <v/>
      </c>
      <c r="L1203" s="19" t="str">
        <f aca="false">IF($A1203="","",IF(UPPER(G1203)="N",0,J1203))</f>
        <v/>
      </c>
      <c r="M1203" s="19" t="str">
        <f aca="false">IF($A1203="","",J1203)</f>
        <v/>
      </c>
      <c r="N1203" s="19" t="str">
        <f aca="false">IF($A1203="","",ROUND(K1203*EERate,0))</f>
        <v/>
      </c>
      <c r="O1203" s="19" t="str">
        <f aca="false">IF($A1203="","",ROUND(L1203*EPSRate,0))</f>
        <v/>
      </c>
      <c r="P1203" s="19" t="str">
        <f aca="false">IF($A1203="","",N1203-O1203)</f>
        <v/>
      </c>
      <c r="Q1203" s="11" t="str">
        <f aca="false">IF($A1203="","",IF(LEN(TEXT($A1203,"0"))&lt;&gt;12,"UAN not 12 digits",IF(TRIM(B1203)="","Name missing",IF(N(E1203)&gt;DIM,"NCP &gt; days in month",IF(AND(UPPER(G1203)&lt;&gt;"Y",UPPER(G1203)&lt;&gt;"N"),"EPS flag must be Y/N",IF(AND(UPPER(H1203)&lt;&gt;"Y",UPPER(H1203)&lt;&gt;"N"),"Full-wage flag must be Y/N",IF(K1203&gt;ROUND(C1203,0),"EPF wages &gt; Gross","OK")))))))</f>
        <v/>
      </c>
      <c r="R1203" s="11" t="str">
        <f aca="false">IF($A1203="","",TEXT($A1203,"0")&amp;"#~#"&amp;UPPER(TRIM(B1203))&amp;"#~#"&amp;ROUND(C1203,0)&amp;"#~#"&amp;K1203&amp;"#~#"&amp;L1203&amp;"#~#"&amp;M1203&amp;"#~#"&amp;N1203&amp;"#~#"&amp;O1203&amp;"#~#"&amp;P1203&amp;"#~#"&amp;N(E1203)&amp;"#~#"&amp;N(F1203))</f>
        <v/>
      </c>
    </row>
    <row r="1204" customFormat="false" ht="15" hidden="false" customHeight="false" outlineLevel="0" collapsed="false">
      <c r="A1204" s="17"/>
      <c r="C1204" s="18"/>
      <c r="D1204" s="18"/>
      <c r="J1204" s="19" t="str">
        <f aca="false">IF($A1204="","",ROUND(MIN(D1204,OldCeil)*DaysOld/DIM+MIN(D1204,NewCeil)*DaysNew/DIM,0))</f>
        <v/>
      </c>
      <c r="K1204" s="19" t="str">
        <f aca="false">IF($A1204="","",IF(UPPER(H1204)="Y",ROUND(D1204,0),J1204))</f>
        <v/>
      </c>
      <c r="L1204" s="19" t="str">
        <f aca="false">IF($A1204="","",IF(UPPER(G1204)="N",0,J1204))</f>
        <v/>
      </c>
      <c r="M1204" s="19" t="str">
        <f aca="false">IF($A1204="","",J1204)</f>
        <v/>
      </c>
      <c r="N1204" s="19" t="str">
        <f aca="false">IF($A1204="","",ROUND(K1204*EERate,0))</f>
        <v/>
      </c>
      <c r="O1204" s="19" t="str">
        <f aca="false">IF($A1204="","",ROUND(L1204*EPSRate,0))</f>
        <v/>
      </c>
      <c r="P1204" s="19" t="str">
        <f aca="false">IF($A1204="","",N1204-O1204)</f>
        <v/>
      </c>
      <c r="Q1204" s="11" t="str">
        <f aca="false">IF($A1204="","",IF(LEN(TEXT($A1204,"0"))&lt;&gt;12,"UAN not 12 digits",IF(TRIM(B1204)="","Name missing",IF(N(E1204)&gt;DIM,"NCP &gt; days in month",IF(AND(UPPER(G1204)&lt;&gt;"Y",UPPER(G1204)&lt;&gt;"N"),"EPS flag must be Y/N",IF(AND(UPPER(H1204)&lt;&gt;"Y",UPPER(H1204)&lt;&gt;"N"),"Full-wage flag must be Y/N",IF(K1204&gt;ROUND(C1204,0),"EPF wages &gt; Gross","OK")))))))</f>
        <v/>
      </c>
      <c r="R1204" s="11" t="str">
        <f aca="false">IF($A1204="","",TEXT($A1204,"0")&amp;"#~#"&amp;UPPER(TRIM(B1204))&amp;"#~#"&amp;ROUND(C1204,0)&amp;"#~#"&amp;K1204&amp;"#~#"&amp;L1204&amp;"#~#"&amp;M1204&amp;"#~#"&amp;N1204&amp;"#~#"&amp;O1204&amp;"#~#"&amp;P1204&amp;"#~#"&amp;N(E1204)&amp;"#~#"&amp;N(F1204))</f>
        <v/>
      </c>
    </row>
    <row r="1205" customFormat="false" ht="15" hidden="false" customHeight="false" outlineLevel="0" collapsed="false">
      <c r="A1205" s="17"/>
      <c r="C1205" s="18"/>
      <c r="D1205" s="18"/>
      <c r="J1205" s="19" t="str">
        <f aca="false">IF($A1205="","",ROUND(MIN(D1205,OldCeil)*DaysOld/DIM+MIN(D1205,NewCeil)*DaysNew/DIM,0))</f>
        <v/>
      </c>
      <c r="K1205" s="19" t="str">
        <f aca="false">IF($A1205="","",IF(UPPER(H1205)="Y",ROUND(D1205,0),J1205))</f>
        <v/>
      </c>
      <c r="L1205" s="19" t="str">
        <f aca="false">IF($A1205="","",IF(UPPER(G1205)="N",0,J1205))</f>
        <v/>
      </c>
      <c r="M1205" s="19" t="str">
        <f aca="false">IF($A1205="","",J1205)</f>
        <v/>
      </c>
      <c r="N1205" s="19" t="str">
        <f aca="false">IF($A1205="","",ROUND(K1205*EERate,0))</f>
        <v/>
      </c>
      <c r="O1205" s="19" t="str">
        <f aca="false">IF($A1205="","",ROUND(L1205*EPSRate,0))</f>
        <v/>
      </c>
      <c r="P1205" s="19" t="str">
        <f aca="false">IF($A1205="","",N1205-O1205)</f>
        <v/>
      </c>
      <c r="Q1205" s="11" t="str">
        <f aca="false">IF($A1205="","",IF(LEN(TEXT($A1205,"0"))&lt;&gt;12,"UAN not 12 digits",IF(TRIM(B1205)="","Name missing",IF(N(E1205)&gt;DIM,"NCP &gt; days in month",IF(AND(UPPER(G1205)&lt;&gt;"Y",UPPER(G1205)&lt;&gt;"N"),"EPS flag must be Y/N",IF(AND(UPPER(H1205)&lt;&gt;"Y",UPPER(H1205)&lt;&gt;"N"),"Full-wage flag must be Y/N",IF(K1205&gt;ROUND(C1205,0),"EPF wages &gt; Gross","OK")))))))</f>
        <v/>
      </c>
      <c r="R1205" s="11" t="str">
        <f aca="false">IF($A1205="","",TEXT($A1205,"0")&amp;"#~#"&amp;UPPER(TRIM(B1205))&amp;"#~#"&amp;ROUND(C1205,0)&amp;"#~#"&amp;K1205&amp;"#~#"&amp;L1205&amp;"#~#"&amp;M1205&amp;"#~#"&amp;N1205&amp;"#~#"&amp;O1205&amp;"#~#"&amp;P1205&amp;"#~#"&amp;N(E1205)&amp;"#~#"&amp;N(F1205))</f>
        <v/>
      </c>
    </row>
    <row r="1206" customFormat="false" ht="15" hidden="false" customHeight="false" outlineLevel="0" collapsed="false">
      <c r="A1206" s="17"/>
      <c r="C1206" s="18"/>
      <c r="D1206" s="18"/>
      <c r="J1206" s="19" t="str">
        <f aca="false">IF($A1206="","",ROUND(MIN(D1206,OldCeil)*DaysOld/DIM+MIN(D1206,NewCeil)*DaysNew/DIM,0))</f>
        <v/>
      </c>
      <c r="K1206" s="19" t="str">
        <f aca="false">IF($A1206="","",IF(UPPER(H1206)="Y",ROUND(D1206,0),J1206))</f>
        <v/>
      </c>
      <c r="L1206" s="19" t="str">
        <f aca="false">IF($A1206="","",IF(UPPER(G1206)="N",0,J1206))</f>
        <v/>
      </c>
      <c r="M1206" s="19" t="str">
        <f aca="false">IF($A1206="","",J1206)</f>
        <v/>
      </c>
      <c r="N1206" s="19" t="str">
        <f aca="false">IF($A1206="","",ROUND(K1206*EERate,0))</f>
        <v/>
      </c>
      <c r="O1206" s="19" t="str">
        <f aca="false">IF($A1206="","",ROUND(L1206*EPSRate,0))</f>
        <v/>
      </c>
      <c r="P1206" s="19" t="str">
        <f aca="false">IF($A1206="","",N1206-O1206)</f>
        <v/>
      </c>
      <c r="Q1206" s="11" t="str">
        <f aca="false">IF($A1206="","",IF(LEN(TEXT($A1206,"0"))&lt;&gt;12,"UAN not 12 digits",IF(TRIM(B1206)="","Name missing",IF(N(E1206)&gt;DIM,"NCP &gt; days in month",IF(AND(UPPER(G1206)&lt;&gt;"Y",UPPER(G1206)&lt;&gt;"N"),"EPS flag must be Y/N",IF(AND(UPPER(H1206)&lt;&gt;"Y",UPPER(H1206)&lt;&gt;"N"),"Full-wage flag must be Y/N",IF(K1206&gt;ROUND(C1206,0),"EPF wages &gt; Gross","OK")))))))</f>
        <v/>
      </c>
      <c r="R1206" s="11" t="str">
        <f aca="false">IF($A1206="","",TEXT($A1206,"0")&amp;"#~#"&amp;UPPER(TRIM(B1206))&amp;"#~#"&amp;ROUND(C1206,0)&amp;"#~#"&amp;K1206&amp;"#~#"&amp;L1206&amp;"#~#"&amp;M1206&amp;"#~#"&amp;N1206&amp;"#~#"&amp;O1206&amp;"#~#"&amp;P1206&amp;"#~#"&amp;N(E1206)&amp;"#~#"&amp;N(F1206))</f>
        <v/>
      </c>
    </row>
    <row r="1207" customFormat="false" ht="15" hidden="false" customHeight="false" outlineLevel="0" collapsed="false">
      <c r="A1207" s="17"/>
      <c r="C1207" s="18"/>
      <c r="D1207" s="18"/>
      <c r="J1207" s="19" t="str">
        <f aca="false">IF($A1207="","",ROUND(MIN(D1207,OldCeil)*DaysOld/DIM+MIN(D1207,NewCeil)*DaysNew/DIM,0))</f>
        <v/>
      </c>
      <c r="K1207" s="19" t="str">
        <f aca="false">IF($A1207="","",IF(UPPER(H1207)="Y",ROUND(D1207,0),J1207))</f>
        <v/>
      </c>
      <c r="L1207" s="19" t="str">
        <f aca="false">IF($A1207="","",IF(UPPER(G1207)="N",0,J1207))</f>
        <v/>
      </c>
      <c r="M1207" s="19" t="str">
        <f aca="false">IF($A1207="","",J1207)</f>
        <v/>
      </c>
      <c r="N1207" s="19" t="str">
        <f aca="false">IF($A1207="","",ROUND(K1207*EERate,0))</f>
        <v/>
      </c>
      <c r="O1207" s="19" t="str">
        <f aca="false">IF($A1207="","",ROUND(L1207*EPSRate,0))</f>
        <v/>
      </c>
      <c r="P1207" s="19" t="str">
        <f aca="false">IF($A1207="","",N1207-O1207)</f>
        <v/>
      </c>
      <c r="Q1207" s="11" t="str">
        <f aca="false">IF($A1207="","",IF(LEN(TEXT($A1207,"0"))&lt;&gt;12,"UAN not 12 digits",IF(TRIM(B1207)="","Name missing",IF(N(E1207)&gt;DIM,"NCP &gt; days in month",IF(AND(UPPER(G1207)&lt;&gt;"Y",UPPER(G1207)&lt;&gt;"N"),"EPS flag must be Y/N",IF(AND(UPPER(H1207)&lt;&gt;"Y",UPPER(H1207)&lt;&gt;"N"),"Full-wage flag must be Y/N",IF(K1207&gt;ROUND(C1207,0),"EPF wages &gt; Gross","OK")))))))</f>
        <v/>
      </c>
      <c r="R1207" s="11" t="str">
        <f aca="false">IF($A1207="","",TEXT($A1207,"0")&amp;"#~#"&amp;UPPER(TRIM(B1207))&amp;"#~#"&amp;ROUND(C1207,0)&amp;"#~#"&amp;K1207&amp;"#~#"&amp;L1207&amp;"#~#"&amp;M1207&amp;"#~#"&amp;N1207&amp;"#~#"&amp;O1207&amp;"#~#"&amp;P1207&amp;"#~#"&amp;N(E1207)&amp;"#~#"&amp;N(F1207))</f>
        <v/>
      </c>
    </row>
    <row r="1208" customFormat="false" ht="15" hidden="false" customHeight="false" outlineLevel="0" collapsed="false">
      <c r="A1208" s="17"/>
      <c r="C1208" s="18"/>
      <c r="D1208" s="18"/>
      <c r="J1208" s="19" t="str">
        <f aca="false">IF($A1208="","",ROUND(MIN(D1208,OldCeil)*DaysOld/DIM+MIN(D1208,NewCeil)*DaysNew/DIM,0))</f>
        <v/>
      </c>
      <c r="K1208" s="19" t="str">
        <f aca="false">IF($A1208="","",IF(UPPER(H1208)="Y",ROUND(D1208,0),J1208))</f>
        <v/>
      </c>
      <c r="L1208" s="19" t="str">
        <f aca="false">IF($A1208="","",IF(UPPER(G1208)="N",0,J1208))</f>
        <v/>
      </c>
      <c r="M1208" s="19" t="str">
        <f aca="false">IF($A1208="","",J1208)</f>
        <v/>
      </c>
      <c r="N1208" s="19" t="str">
        <f aca="false">IF($A1208="","",ROUND(K1208*EERate,0))</f>
        <v/>
      </c>
      <c r="O1208" s="19" t="str">
        <f aca="false">IF($A1208="","",ROUND(L1208*EPSRate,0))</f>
        <v/>
      </c>
      <c r="P1208" s="19" t="str">
        <f aca="false">IF($A1208="","",N1208-O1208)</f>
        <v/>
      </c>
      <c r="Q1208" s="11" t="str">
        <f aca="false">IF($A1208="","",IF(LEN(TEXT($A1208,"0"))&lt;&gt;12,"UAN not 12 digits",IF(TRIM(B1208)="","Name missing",IF(N(E1208)&gt;DIM,"NCP &gt; days in month",IF(AND(UPPER(G1208)&lt;&gt;"Y",UPPER(G1208)&lt;&gt;"N"),"EPS flag must be Y/N",IF(AND(UPPER(H1208)&lt;&gt;"Y",UPPER(H1208)&lt;&gt;"N"),"Full-wage flag must be Y/N",IF(K1208&gt;ROUND(C1208,0),"EPF wages &gt; Gross","OK")))))))</f>
        <v/>
      </c>
      <c r="R1208" s="11" t="str">
        <f aca="false">IF($A1208="","",TEXT($A1208,"0")&amp;"#~#"&amp;UPPER(TRIM(B1208))&amp;"#~#"&amp;ROUND(C1208,0)&amp;"#~#"&amp;K1208&amp;"#~#"&amp;L1208&amp;"#~#"&amp;M1208&amp;"#~#"&amp;N1208&amp;"#~#"&amp;O1208&amp;"#~#"&amp;P1208&amp;"#~#"&amp;N(E1208)&amp;"#~#"&amp;N(F1208))</f>
        <v/>
      </c>
    </row>
    <row r="1209" customFormat="false" ht="15" hidden="false" customHeight="false" outlineLevel="0" collapsed="false">
      <c r="A1209" s="17"/>
      <c r="C1209" s="18"/>
      <c r="D1209" s="18"/>
      <c r="J1209" s="19" t="str">
        <f aca="false">IF($A1209="","",ROUND(MIN(D1209,OldCeil)*DaysOld/DIM+MIN(D1209,NewCeil)*DaysNew/DIM,0))</f>
        <v/>
      </c>
      <c r="K1209" s="19" t="str">
        <f aca="false">IF($A1209="","",IF(UPPER(H1209)="Y",ROUND(D1209,0),J1209))</f>
        <v/>
      </c>
      <c r="L1209" s="19" t="str">
        <f aca="false">IF($A1209="","",IF(UPPER(G1209)="N",0,J1209))</f>
        <v/>
      </c>
      <c r="M1209" s="19" t="str">
        <f aca="false">IF($A1209="","",J1209)</f>
        <v/>
      </c>
      <c r="N1209" s="19" t="str">
        <f aca="false">IF($A1209="","",ROUND(K1209*EERate,0))</f>
        <v/>
      </c>
      <c r="O1209" s="19" t="str">
        <f aca="false">IF($A1209="","",ROUND(L1209*EPSRate,0))</f>
        <v/>
      </c>
      <c r="P1209" s="19" t="str">
        <f aca="false">IF($A1209="","",N1209-O1209)</f>
        <v/>
      </c>
      <c r="Q1209" s="11" t="str">
        <f aca="false">IF($A1209="","",IF(LEN(TEXT($A1209,"0"))&lt;&gt;12,"UAN not 12 digits",IF(TRIM(B1209)="","Name missing",IF(N(E1209)&gt;DIM,"NCP &gt; days in month",IF(AND(UPPER(G1209)&lt;&gt;"Y",UPPER(G1209)&lt;&gt;"N"),"EPS flag must be Y/N",IF(AND(UPPER(H1209)&lt;&gt;"Y",UPPER(H1209)&lt;&gt;"N"),"Full-wage flag must be Y/N",IF(K1209&gt;ROUND(C1209,0),"EPF wages &gt; Gross","OK")))))))</f>
        <v/>
      </c>
      <c r="R1209" s="11" t="str">
        <f aca="false">IF($A1209="","",TEXT($A1209,"0")&amp;"#~#"&amp;UPPER(TRIM(B1209))&amp;"#~#"&amp;ROUND(C1209,0)&amp;"#~#"&amp;K1209&amp;"#~#"&amp;L1209&amp;"#~#"&amp;M1209&amp;"#~#"&amp;N1209&amp;"#~#"&amp;O1209&amp;"#~#"&amp;P1209&amp;"#~#"&amp;N(E1209)&amp;"#~#"&amp;N(F1209))</f>
        <v/>
      </c>
    </row>
    <row r="1210" customFormat="false" ht="15" hidden="false" customHeight="false" outlineLevel="0" collapsed="false">
      <c r="A1210" s="17"/>
      <c r="C1210" s="18"/>
      <c r="D1210" s="18"/>
      <c r="J1210" s="19" t="str">
        <f aca="false">IF($A1210="","",ROUND(MIN(D1210,OldCeil)*DaysOld/DIM+MIN(D1210,NewCeil)*DaysNew/DIM,0))</f>
        <v/>
      </c>
      <c r="K1210" s="19" t="str">
        <f aca="false">IF($A1210="","",IF(UPPER(H1210)="Y",ROUND(D1210,0),J1210))</f>
        <v/>
      </c>
      <c r="L1210" s="19" t="str">
        <f aca="false">IF($A1210="","",IF(UPPER(G1210)="N",0,J1210))</f>
        <v/>
      </c>
      <c r="M1210" s="19" t="str">
        <f aca="false">IF($A1210="","",J1210)</f>
        <v/>
      </c>
      <c r="N1210" s="19" t="str">
        <f aca="false">IF($A1210="","",ROUND(K1210*EERate,0))</f>
        <v/>
      </c>
      <c r="O1210" s="19" t="str">
        <f aca="false">IF($A1210="","",ROUND(L1210*EPSRate,0))</f>
        <v/>
      </c>
      <c r="P1210" s="19" t="str">
        <f aca="false">IF($A1210="","",N1210-O1210)</f>
        <v/>
      </c>
      <c r="Q1210" s="11" t="str">
        <f aca="false">IF($A1210="","",IF(LEN(TEXT($A1210,"0"))&lt;&gt;12,"UAN not 12 digits",IF(TRIM(B1210)="","Name missing",IF(N(E1210)&gt;DIM,"NCP &gt; days in month",IF(AND(UPPER(G1210)&lt;&gt;"Y",UPPER(G1210)&lt;&gt;"N"),"EPS flag must be Y/N",IF(AND(UPPER(H1210)&lt;&gt;"Y",UPPER(H1210)&lt;&gt;"N"),"Full-wage flag must be Y/N",IF(K1210&gt;ROUND(C1210,0),"EPF wages &gt; Gross","OK")))))))</f>
        <v/>
      </c>
      <c r="R1210" s="11" t="str">
        <f aca="false">IF($A1210="","",TEXT($A1210,"0")&amp;"#~#"&amp;UPPER(TRIM(B1210))&amp;"#~#"&amp;ROUND(C1210,0)&amp;"#~#"&amp;K1210&amp;"#~#"&amp;L1210&amp;"#~#"&amp;M1210&amp;"#~#"&amp;N1210&amp;"#~#"&amp;O1210&amp;"#~#"&amp;P1210&amp;"#~#"&amp;N(E1210)&amp;"#~#"&amp;N(F1210))</f>
        <v/>
      </c>
    </row>
    <row r="1211" customFormat="false" ht="15" hidden="false" customHeight="false" outlineLevel="0" collapsed="false">
      <c r="A1211" s="17"/>
      <c r="C1211" s="18"/>
      <c r="D1211" s="18"/>
      <c r="J1211" s="19" t="str">
        <f aca="false">IF($A1211="","",ROUND(MIN(D1211,OldCeil)*DaysOld/DIM+MIN(D1211,NewCeil)*DaysNew/DIM,0))</f>
        <v/>
      </c>
      <c r="K1211" s="19" t="str">
        <f aca="false">IF($A1211="","",IF(UPPER(H1211)="Y",ROUND(D1211,0),J1211))</f>
        <v/>
      </c>
      <c r="L1211" s="19" t="str">
        <f aca="false">IF($A1211="","",IF(UPPER(G1211)="N",0,J1211))</f>
        <v/>
      </c>
      <c r="M1211" s="19" t="str">
        <f aca="false">IF($A1211="","",J1211)</f>
        <v/>
      </c>
      <c r="N1211" s="19" t="str">
        <f aca="false">IF($A1211="","",ROUND(K1211*EERate,0))</f>
        <v/>
      </c>
      <c r="O1211" s="19" t="str">
        <f aca="false">IF($A1211="","",ROUND(L1211*EPSRate,0))</f>
        <v/>
      </c>
      <c r="P1211" s="19" t="str">
        <f aca="false">IF($A1211="","",N1211-O1211)</f>
        <v/>
      </c>
      <c r="Q1211" s="11" t="str">
        <f aca="false">IF($A1211="","",IF(LEN(TEXT($A1211,"0"))&lt;&gt;12,"UAN not 12 digits",IF(TRIM(B1211)="","Name missing",IF(N(E1211)&gt;DIM,"NCP &gt; days in month",IF(AND(UPPER(G1211)&lt;&gt;"Y",UPPER(G1211)&lt;&gt;"N"),"EPS flag must be Y/N",IF(AND(UPPER(H1211)&lt;&gt;"Y",UPPER(H1211)&lt;&gt;"N"),"Full-wage flag must be Y/N",IF(K1211&gt;ROUND(C1211,0),"EPF wages &gt; Gross","OK")))))))</f>
        <v/>
      </c>
      <c r="R1211" s="11" t="str">
        <f aca="false">IF($A1211="","",TEXT($A1211,"0")&amp;"#~#"&amp;UPPER(TRIM(B1211))&amp;"#~#"&amp;ROUND(C1211,0)&amp;"#~#"&amp;K1211&amp;"#~#"&amp;L1211&amp;"#~#"&amp;M1211&amp;"#~#"&amp;N1211&amp;"#~#"&amp;O1211&amp;"#~#"&amp;P1211&amp;"#~#"&amp;N(E1211)&amp;"#~#"&amp;N(F1211))</f>
        <v/>
      </c>
    </row>
    <row r="1212" customFormat="false" ht="15" hidden="false" customHeight="false" outlineLevel="0" collapsed="false">
      <c r="A1212" s="17"/>
      <c r="C1212" s="18"/>
      <c r="D1212" s="18"/>
      <c r="J1212" s="19" t="str">
        <f aca="false">IF($A1212="","",ROUND(MIN(D1212,OldCeil)*DaysOld/DIM+MIN(D1212,NewCeil)*DaysNew/DIM,0))</f>
        <v/>
      </c>
      <c r="K1212" s="19" t="str">
        <f aca="false">IF($A1212="","",IF(UPPER(H1212)="Y",ROUND(D1212,0),J1212))</f>
        <v/>
      </c>
      <c r="L1212" s="19" t="str">
        <f aca="false">IF($A1212="","",IF(UPPER(G1212)="N",0,J1212))</f>
        <v/>
      </c>
      <c r="M1212" s="19" t="str">
        <f aca="false">IF($A1212="","",J1212)</f>
        <v/>
      </c>
      <c r="N1212" s="19" t="str">
        <f aca="false">IF($A1212="","",ROUND(K1212*EERate,0))</f>
        <v/>
      </c>
      <c r="O1212" s="19" t="str">
        <f aca="false">IF($A1212="","",ROUND(L1212*EPSRate,0))</f>
        <v/>
      </c>
      <c r="P1212" s="19" t="str">
        <f aca="false">IF($A1212="","",N1212-O1212)</f>
        <v/>
      </c>
      <c r="Q1212" s="11" t="str">
        <f aca="false">IF($A1212="","",IF(LEN(TEXT($A1212,"0"))&lt;&gt;12,"UAN not 12 digits",IF(TRIM(B1212)="","Name missing",IF(N(E1212)&gt;DIM,"NCP &gt; days in month",IF(AND(UPPER(G1212)&lt;&gt;"Y",UPPER(G1212)&lt;&gt;"N"),"EPS flag must be Y/N",IF(AND(UPPER(H1212)&lt;&gt;"Y",UPPER(H1212)&lt;&gt;"N"),"Full-wage flag must be Y/N",IF(K1212&gt;ROUND(C1212,0),"EPF wages &gt; Gross","OK")))))))</f>
        <v/>
      </c>
      <c r="R1212" s="11" t="str">
        <f aca="false">IF($A1212="","",TEXT($A1212,"0")&amp;"#~#"&amp;UPPER(TRIM(B1212))&amp;"#~#"&amp;ROUND(C1212,0)&amp;"#~#"&amp;K1212&amp;"#~#"&amp;L1212&amp;"#~#"&amp;M1212&amp;"#~#"&amp;N1212&amp;"#~#"&amp;O1212&amp;"#~#"&amp;P1212&amp;"#~#"&amp;N(E1212)&amp;"#~#"&amp;N(F1212))</f>
        <v/>
      </c>
    </row>
    <row r="1213" customFormat="false" ht="15" hidden="false" customHeight="false" outlineLevel="0" collapsed="false">
      <c r="A1213" s="17"/>
      <c r="C1213" s="18"/>
      <c r="D1213" s="18"/>
      <c r="J1213" s="19" t="str">
        <f aca="false">IF($A1213="","",ROUND(MIN(D1213,OldCeil)*DaysOld/DIM+MIN(D1213,NewCeil)*DaysNew/DIM,0))</f>
        <v/>
      </c>
      <c r="K1213" s="19" t="str">
        <f aca="false">IF($A1213="","",IF(UPPER(H1213)="Y",ROUND(D1213,0),J1213))</f>
        <v/>
      </c>
      <c r="L1213" s="19" t="str">
        <f aca="false">IF($A1213="","",IF(UPPER(G1213)="N",0,J1213))</f>
        <v/>
      </c>
      <c r="M1213" s="19" t="str">
        <f aca="false">IF($A1213="","",J1213)</f>
        <v/>
      </c>
      <c r="N1213" s="19" t="str">
        <f aca="false">IF($A1213="","",ROUND(K1213*EERate,0))</f>
        <v/>
      </c>
      <c r="O1213" s="19" t="str">
        <f aca="false">IF($A1213="","",ROUND(L1213*EPSRate,0))</f>
        <v/>
      </c>
      <c r="P1213" s="19" t="str">
        <f aca="false">IF($A1213="","",N1213-O1213)</f>
        <v/>
      </c>
      <c r="Q1213" s="11" t="str">
        <f aca="false">IF($A1213="","",IF(LEN(TEXT($A1213,"0"))&lt;&gt;12,"UAN not 12 digits",IF(TRIM(B1213)="","Name missing",IF(N(E1213)&gt;DIM,"NCP &gt; days in month",IF(AND(UPPER(G1213)&lt;&gt;"Y",UPPER(G1213)&lt;&gt;"N"),"EPS flag must be Y/N",IF(AND(UPPER(H1213)&lt;&gt;"Y",UPPER(H1213)&lt;&gt;"N"),"Full-wage flag must be Y/N",IF(K1213&gt;ROUND(C1213,0),"EPF wages &gt; Gross","OK")))))))</f>
        <v/>
      </c>
      <c r="R1213" s="11" t="str">
        <f aca="false">IF($A1213="","",TEXT($A1213,"0")&amp;"#~#"&amp;UPPER(TRIM(B1213))&amp;"#~#"&amp;ROUND(C1213,0)&amp;"#~#"&amp;K1213&amp;"#~#"&amp;L1213&amp;"#~#"&amp;M1213&amp;"#~#"&amp;N1213&amp;"#~#"&amp;O1213&amp;"#~#"&amp;P1213&amp;"#~#"&amp;N(E1213)&amp;"#~#"&amp;N(F1213))</f>
        <v/>
      </c>
    </row>
    <row r="1214" customFormat="false" ht="15" hidden="false" customHeight="false" outlineLevel="0" collapsed="false">
      <c r="A1214" s="17"/>
      <c r="C1214" s="18"/>
      <c r="D1214" s="18"/>
      <c r="J1214" s="19" t="str">
        <f aca="false">IF($A1214="","",ROUND(MIN(D1214,OldCeil)*DaysOld/DIM+MIN(D1214,NewCeil)*DaysNew/DIM,0))</f>
        <v/>
      </c>
      <c r="K1214" s="19" t="str">
        <f aca="false">IF($A1214="","",IF(UPPER(H1214)="Y",ROUND(D1214,0),J1214))</f>
        <v/>
      </c>
      <c r="L1214" s="19" t="str">
        <f aca="false">IF($A1214="","",IF(UPPER(G1214)="N",0,J1214))</f>
        <v/>
      </c>
      <c r="M1214" s="19" t="str">
        <f aca="false">IF($A1214="","",J1214)</f>
        <v/>
      </c>
      <c r="N1214" s="19" t="str">
        <f aca="false">IF($A1214="","",ROUND(K1214*EERate,0))</f>
        <v/>
      </c>
      <c r="O1214" s="19" t="str">
        <f aca="false">IF($A1214="","",ROUND(L1214*EPSRate,0))</f>
        <v/>
      </c>
      <c r="P1214" s="19" t="str">
        <f aca="false">IF($A1214="","",N1214-O1214)</f>
        <v/>
      </c>
      <c r="Q1214" s="11" t="str">
        <f aca="false">IF($A1214="","",IF(LEN(TEXT($A1214,"0"))&lt;&gt;12,"UAN not 12 digits",IF(TRIM(B1214)="","Name missing",IF(N(E1214)&gt;DIM,"NCP &gt; days in month",IF(AND(UPPER(G1214)&lt;&gt;"Y",UPPER(G1214)&lt;&gt;"N"),"EPS flag must be Y/N",IF(AND(UPPER(H1214)&lt;&gt;"Y",UPPER(H1214)&lt;&gt;"N"),"Full-wage flag must be Y/N",IF(K1214&gt;ROUND(C1214,0),"EPF wages &gt; Gross","OK")))))))</f>
        <v/>
      </c>
      <c r="R1214" s="11" t="str">
        <f aca="false">IF($A1214="","",TEXT($A1214,"0")&amp;"#~#"&amp;UPPER(TRIM(B1214))&amp;"#~#"&amp;ROUND(C1214,0)&amp;"#~#"&amp;K1214&amp;"#~#"&amp;L1214&amp;"#~#"&amp;M1214&amp;"#~#"&amp;N1214&amp;"#~#"&amp;O1214&amp;"#~#"&amp;P1214&amp;"#~#"&amp;N(E1214)&amp;"#~#"&amp;N(F1214))</f>
        <v/>
      </c>
    </row>
    <row r="1215" customFormat="false" ht="15" hidden="false" customHeight="false" outlineLevel="0" collapsed="false">
      <c r="A1215" s="17"/>
      <c r="C1215" s="18"/>
      <c r="D1215" s="18"/>
      <c r="J1215" s="19" t="str">
        <f aca="false">IF($A1215="","",ROUND(MIN(D1215,OldCeil)*DaysOld/DIM+MIN(D1215,NewCeil)*DaysNew/DIM,0))</f>
        <v/>
      </c>
      <c r="K1215" s="19" t="str">
        <f aca="false">IF($A1215="","",IF(UPPER(H1215)="Y",ROUND(D1215,0),J1215))</f>
        <v/>
      </c>
      <c r="L1215" s="19" t="str">
        <f aca="false">IF($A1215="","",IF(UPPER(G1215)="N",0,J1215))</f>
        <v/>
      </c>
      <c r="M1215" s="19" t="str">
        <f aca="false">IF($A1215="","",J1215)</f>
        <v/>
      </c>
      <c r="N1215" s="19" t="str">
        <f aca="false">IF($A1215="","",ROUND(K1215*EERate,0))</f>
        <v/>
      </c>
      <c r="O1215" s="19" t="str">
        <f aca="false">IF($A1215="","",ROUND(L1215*EPSRate,0))</f>
        <v/>
      </c>
      <c r="P1215" s="19" t="str">
        <f aca="false">IF($A1215="","",N1215-O1215)</f>
        <v/>
      </c>
      <c r="Q1215" s="11" t="str">
        <f aca="false">IF($A1215="","",IF(LEN(TEXT($A1215,"0"))&lt;&gt;12,"UAN not 12 digits",IF(TRIM(B1215)="","Name missing",IF(N(E1215)&gt;DIM,"NCP &gt; days in month",IF(AND(UPPER(G1215)&lt;&gt;"Y",UPPER(G1215)&lt;&gt;"N"),"EPS flag must be Y/N",IF(AND(UPPER(H1215)&lt;&gt;"Y",UPPER(H1215)&lt;&gt;"N"),"Full-wage flag must be Y/N",IF(K1215&gt;ROUND(C1215,0),"EPF wages &gt; Gross","OK")))))))</f>
        <v/>
      </c>
      <c r="R1215" s="11" t="str">
        <f aca="false">IF($A1215="","",TEXT($A1215,"0")&amp;"#~#"&amp;UPPER(TRIM(B1215))&amp;"#~#"&amp;ROUND(C1215,0)&amp;"#~#"&amp;K1215&amp;"#~#"&amp;L1215&amp;"#~#"&amp;M1215&amp;"#~#"&amp;N1215&amp;"#~#"&amp;O1215&amp;"#~#"&amp;P1215&amp;"#~#"&amp;N(E1215)&amp;"#~#"&amp;N(F1215))</f>
        <v/>
      </c>
    </row>
    <row r="1216" customFormat="false" ht="15" hidden="false" customHeight="false" outlineLevel="0" collapsed="false">
      <c r="A1216" s="17"/>
      <c r="C1216" s="18"/>
      <c r="D1216" s="18"/>
      <c r="J1216" s="19" t="str">
        <f aca="false">IF($A1216="","",ROUND(MIN(D1216,OldCeil)*DaysOld/DIM+MIN(D1216,NewCeil)*DaysNew/DIM,0))</f>
        <v/>
      </c>
      <c r="K1216" s="19" t="str">
        <f aca="false">IF($A1216="","",IF(UPPER(H1216)="Y",ROUND(D1216,0),J1216))</f>
        <v/>
      </c>
      <c r="L1216" s="19" t="str">
        <f aca="false">IF($A1216="","",IF(UPPER(G1216)="N",0,J1216))</f>
        <v/>
      </c>
      <c r="M1216" s="19" t="str">
        <f aca="false">IF($A1216="","",J1216)</f>
        <v/>
      </c>
      <c r="N1216" s="19" t="str">
        <f aca="false">IF($A1216="","",ROUND(K1216*EERate,0))</f>
        <v/>
      </c>
      <c r="O1216" s="19" t="str">
        <f aca="false">IF($A1216="","",ROUND(L1216*EPSRate,0))</f>
        <v/>
      </c>
      <c r="P1216" s="19" t="str">
        <f aca="false">IF($A1216="","",N1216-O1216)</f>
        <v/>
      </c>
      <c r="Q1216" s="11" t="str">
        <f aca="false">IF($A1216="","",IF(LEN(TEXT($A1216,"0"))&lt;&gt;12,"UAN not 12 digits",IF(TRIM(B1216)="","Name missing",IF(N(E1216)&gt;DIM,"NCP &gt; days in month",IF(AND(UPPER(G1216)&lt;&gt;"Y",UPPER(G1216)&lt;&gt;"N"),"EPS flag must be Y/N",IF(AND(UPPER(H1216)&lt;&gt;"Y",UPPER(H1216)&lt;&gt;"N"),"Full-wage flag must be Y/N",IF(K1216&gt;ROUND(C1216,0),"EPF wages &gt; Gross","OK")))))))</f>
        <v/>
      </c>
      <c r="R1216" s="11" t="str">
        <f aca="false">IF($A1216="","",TEXT($A1216,"0")&amp;"#~#"&amp;UPPER(TRIM(B1216))&amp;"#~#"&amp;ROUND(C1216,0)&amp;"#~#"&amp;K1216&amp;"#~#"&amp;L1216&amp;"#~#"&amp;M1216&amp;"#~#"&amp;N1216&amp;"#~#"&amp;O1216&amp;"#~#"&amp;P1216&amp;"#~#"&amp;N(E1216)&amp;"#~#"&amp;N(F1216))</f>
        <v/>
      </c>
    </row>
    <row r="1217" customFormat="false" ht="15" hidden="false" customHeight="false" outlineLevel="0" collapsed="false">
      <c r="A1217" s="17"/>
      <c r="C1217" s="18"/>
      <c r="D1217" s="18"/>
      <c r="J1217" s="19" t="str">
        <f aca="false">IF($A1217="","",ROUND(MIN(D1217,OldCeil)*DaysOld/DIM+MIN(D1217,NewCeil)*DaysNew/DIM,0))</f>
        <v/>
      </c>
      <c r="K1217" s="19" t="str">
        <f aca="false">IF($A1217="","",IF(UPPER(H1217)="Y",ROUND(D1217,0),J1217))</f>
        <v/>
      </c>
      <c r="L1217" s="19" t="str">
        <f aca="false">IF($A1217="","",IF(UPPER(G1217)="N",0,J1217))</f>
        <v/>
      </c>
      <c r="M1217" s="19" t="str">
        <f aca="false">IF($A1217="","",J1217)</f>
        <v/>
      </c>
      <c r="N1217" s="19" t="str">
        <f aca="false">IF($A1217="","",ROUND(K1217*EERate,0))</f>
        <v/>
      </c>
      <c r="O1217" s="19" t="str">
        <f aca="false">IF($A1217="","",ROUND(L1217*EPSRate,0))</f>
        <v/>
      </c>
      <c r="P1217" s="19" t="str">
        <f aca="false">IF($A1217="","",N1217-O1217)</f>
        <v/>
      </c>
      <c r="Q1217" s="11" t="str">
        <f aca="false">IF($A1217="","",IF(LEN(TEXT($A1217,"0"))&lt;&gt;12,"UAN not 12 digits",IF(TRIM(B1217)="","Name missing",IF(N(E1217)&gt;DIM,"NCP &gt; days in month",IF(AND(UPPER(G1217)&lt;&gt;"Y",UPPER(G1217)&lt;&gt;"N"),"EPS flag must be Y/N",IF(AND(UPPER(H1217)&lt;&gt;"Y",UPPER(H1217)&lt;&gt;"N"),"Full-wage flag must be Y/N",IF(K1217&gt;ROUND(C1217,0),"EPF wages &gt; Gross","OK")))))))</f>
        <v/>
      </c>
      <c r="R1217" s="11" t="str">
        <f aca="false">IF($A1217="","",TEXT($A1217,"0")&amp;"#~#"&amp;UPPER(TRIM(B1217))&amp;"#~#"&amp;ROUND(C1217,0)&amp;"#~#"&amp;K1217&amp;"#~#"&amp;L1217&amp;"#~#"&amp;M1217&amp;"#~#"&amp;N1217&amp;"#~#"&amp;O1217&amp;"#~#"&amp;P1217&amp;"#~#"&amp;N(E1217)&amp;"#~#"&amp;N(F1217))</f>
        <v/>
      </c>
    </row>
    <row r="1218" customFormat="false" ht="15" hidden="false" customHeight="false" outlineLevel="0" collapsed="false">
      <c r="A1218" s="17"/>
      <c r="C1218" s="18"/>
      <c r="D1218" s="18"/>
      <c r="J1218" s="19" t="str">
        <f aca="false">IF($A1218="","",ROUND(MIN(D1218,OldCeil)*DaysOld/DIM+MIN(D1218,NewCeil)*DaysNew/DIM,0))</f>
        <v/>
      </c>
      <c r="K1218" s="19" t="str">
        <f aca="false">IF($A1218="","",IF(UPPER(H1218)="Y",ROUND(D1218,0),J1218))</f>
        <v/>
      </c>
      <c r="L1218" s="19" t="str">
        <f aca="false">IF($A1218="","",IF(UPPER(G1218)="N",0,J1218))</f>
        <v/>
      </c>
      <c r="M1218" s="19" t="str">
        <f aca="false">IF($A1218="","",J1218)</f>
        <v/>
      </c>
      <c r="N1218" s="19" t="str">
        <f aca="false">IF($A1218="","",ROUND(K1218*EERate,0))</f>
        <v/>
      </c>
      <c r="O1218" s="19" t="str">
        <f aca="false">IF($A1218="","",ROUND(L1218*EPSRate,0))</f>
        <v/>
      </c>
      <c r="P1218" s="19" t="str">
        <f aca="false">IF($A1218="","",N1218-O1218)</f>
        <v/>
      </c>
      <c r="Q1218" s="11" t="str">
        <f aca="false">IF($A1218="","",IF(LEN(TEXT($A1218,"0"))&lt;&gt;12,"UAN not 12 digits",IF(TRIM(B1218)="","Name missing",IF(N(E1218)&gt;DIM,"NCP &gt; days in month",IF(AND(UPPER(G1218)&lt;&gt;"Y",UPPER(G1218)&lt;&gt;"N"),"EPS flag must be Y/N",IF(AND(UPPER(H1218)&lt;&gt;"Y",UPPER(H1218)&lt;&gt;"N"),"Full-wage flag must be Y/N",IF(K1218&gt;ROUND(C1218,0),"EPF wages &gt; Gross","OK")))))))</f>
        <v/>
      </c>
      <c r="R1218" s="11" t="str">
        <f aca="false">IF($A1218="","",TEXT($A1218,"0")&amp;"#~#"&amp;UPPER(TRIM(B1218))&amp;"#~#"&amp;ROUND(C1218,0)&amp;"#~#"&amp;K1218&amp;"#~#"&amp;L1218&amp;"#~#"&amp;M1218&amp;"#~#"&amp;N1218&amp;"#~#"&amp;O1218&amp;"#~#"&amp;P1218&amp;"#~#"&amp;N(E1218)&amp;"#~#"&amp;N(F1218))</f>
        <v/>
      </c>
    </row>
    <row r="1219" customFormat="false" ht="15" hidden="false" customHeight="false" outlineLevel="0" collapsed="false">
      <c r="A1219" s="17"/>
      <c r="C1219" s="18"/>
      <c r="D1219" s="18"/>
      <c r="J1219" s="19" t="str">
        <f aca="false">IF($A1219="","",ROUND(MIN(D1219,OldCeil)*DaysOld/DIM+MIN(D1219,NewCeil)*DaysNew/DIM,0))</f>
        <v/>
      </c>
      <c r="K1219" s="19" t="str">
        <f aca="false">IF($A1219="","",IF(UPPER(H1219)="Y",ROUND(D1219,0),J1219))</f>
        <v/>
      </c>
      <c r="L1219" s="19" t="str">
        <f aca="false">IF($A1219="","",IF(UPPER(G1219)="N",0,J1219))</f>
        <v/>
      </c>
      <c r="M1219" s="19" t="str">
        <f aca="false">IF($A1219="","",J1219)</f>
        <v/>
      </c>
      <c r="N1219" s="19" t="str">
        <f aca="false">IF($A1219="","",ROUND(K1219*EERate,0))</f>
        <v/>
      </c>
      <c r="O1219" s="19" t="str">
        <f aca="false">IF($A1219="","",ROUND(L1219*EPSRate,0))</f>
        <v/>
      </c>
      <c r="P1219" s="19" t="str">
        <f aca="false">IF($A1219="","",N1219-O1219)</f>
        <v/>
      </c>
      <c r="Q1219" s="11" t="str">
        <f aca="false">IF($A1219="","",IF(LEN(TEXT($A1219,"0"))&lt;&gt;12,"UAN not 12 digits",IF(TRIM(B1219)="","Name missing",IF(N(E1219)&gt;DIM,"NCP &gt; days in month",IF(AND(UPPER(G1219)&lt;&gt;"Y",UPPER(G1219)&lt;&gt;"N"),"EPS flag must be Y/N",IF(AND(UPPER(H1219)&lt;&gt;"Y",UPPER(H1219)&lt;&gt;"N"),"Full-wage flag must be Y/N",IF(K1219&gt;ROUND(C1219,0),"EPF wages &gt; Gross","OK")))))))</f>
        <v/>
      </c>
      <c r="R1219" s="11" t="str">
        <f aca="false">IF($A1219="","",TEXT($A1219,"0")&amp;"#~#"&amp;UPPER(TRIM(B1219))&amp;"#~#"&amp;ROUND(C1219,0)&amp;"#~#"&amp;K1219&amp;"#~#"&amp;L1219&amp;"#~#"&amp;M1219&amp;"#~#"&amp;N1219&amp;"#~#"&amp;O1219&amp;"#~#"&amp;P1219&amp;"#~#"&amp;N(E1219)&amp;"#~#"&amp;N(F1219))</f>
        <v/>
      </c>
    </row>
    <row r="1220" customFormat="false" ht="15" hidden="false" customHeight="false" outlineLevel="0" collapsed="false">
      <c r="A1220" s="17"/>
      <c r="C1220" s="18"/>
      <c r="D1220" s="18"/>
      <c r="J1220" s="19" t="str">
        <f aca="false">IF($A1220="","",ROUND(MIN(D1220,OldCeil)*DaysOld/DIM+MIN(D1220,NewCeil)*DaysNew/DIM,0))</f>
        <v/>
      </c>
      <c r="K1220" s="19" t="str">
        <f aca="false">IF($A1220="","",IF(UPPER(H1220)="Y",ROUND(D1220,0),J1220))</f>
        <v/>
      </c>
      <c r="L1220" s="19" t="str">
        <f aca="false">IF($A1220="","",IF(UPPER(G1220)="N",0,J1220))</f>
        <v/>
      </c>
      <c r="M1220" s="19" t="str">
        <f aca="false">IF($A1220="","",J1220)</f>
        <v/>
      </c>
      <c r="N1220" s="19" t="str">
        <f aca="false">IF($A1220="","",ROUND(K1220*EERate,0))</f>
        <v/>
      </c>
      <c r="O1220" s="19" t="str">
        <f aca="false">IF($A1220="","",ROUND(L1220*EPSRate,0))</f>
        <v/>
      </c>
      <c r="P1220" s="19" t="str">
        <f aca="false">IF($A1220="","",N1220-O1220)</f>
        <v/>
      </c>
      <c r="Q1220" s="11" t="str">
        <f aca="false">IF($A1220="","",IF(LEN(TEXT($A1220,"0"))&lt;&gt;12,"UAN not 12 digits",IF(TRIM(B1220)="","Name missing",IF(N(E1220)&gt;DIM,"NCP &gt; days in month",IF(AND(UPPER(G1220)&lt;&gt;"Y",UPPER(G1220)&lt;&gt;"N"),"EPS flag must be Y/N",IF(AND(UPPER(H1220)&lt;&gt;"Y",UPPER(H1220)&lt;&gt;"N"),"Full-wage flag must be Y/N",IF(K1220&gt;ROUND(C1220,0),"EPF wages &gt; Gross","OK")))))))</f>
        <v/>
      </c>
      <c r="R1220" s="11" t="str">
        <f aca="false">IF($A1220="","",TEXT($A1220,"0")&amp;"#~#"&amp;UPPER(TRIM(B1220))&amp;"#~#"&amp;ROUND(C1220,0)&amp;"#~#"&amp;K1220&amp;"#~#"&amp;L1220&amp;"#~#"&amp;M1220&amp;"#~#"&amp;N1220&amp;"#~#"&amp;O1220&amp;"#~#"&amp;P1220&amp;"#~#"&amp;N(E1220)&amp;"#~#"&amp;N(F1220))</f>
        <v/>
      </c>
    </row>
    <row r="1221" customFormat="false" ht="15" hidden="false" customHeight="false" outlineLevel="0" collapsed="false">
      <c r="A1221" s="17"/>
      <c r="C1221" s="18"/>
      <c r="D1221" s="18"/>
      <c r="J1221" s="19" t="str">
        <f aca="false">IF($A1221="","",ROUND(MIN(D1221,OldCeil)*DaysOld/DIM+MIN(D1221,NewCeil)*DaysNew/DIM,0))</f>
        <v/>
      </c>
      <c r="K1221" s="19" t="str">
        <f aca="false">IF($A1221="","",IF(UPPER(H1221)="Y",ROUND(D1221,0),J1221))</f>
        <v/>
      </c>
      <c r="L1221" s="19" t="str">
        <f aca="false">IF($A1221="","",IF(UPPER(G1221)="N",0,J1221))</f>
        <v/>
      </c>
      <c r="M1221" s="19" t="str">
        <f aca="false">IF($A1221="","",J1221)</f>
        <v/>
      </c>
      <c r="N1221" s="19" t="str">
        <f aca="false">IF($A1221="","",ROUND(K1221*EERate,0))</f>
        <v/>
      </c>
      <c r="O1221" s="19" t="str">
        <f aca="false">IF($A1221="","",ROUND(L1221*EPSRate,0))</f>
        <v/>
      </c>
      <c r="P1221" s="19" t="str">
        <f aca="false">IF($A1221="","",N1221-O1221)</f>
        <v/>
      </c>
      <c r="Q1221" s="11" t="str">
        <f aca="false">IF($A1221="","",IF(LEN(TEXT($A1221,"0"))&lt;&gt;12,"UAN not 12 digits",IF(TRIM(B1221)="","Name missing",IF(N(E1221)&gt;DIM,"NCP &gt; days in month",IF(AND(UPPER(G1221)&lt;&gt;"Y",UPPER(G1221)&lt;&gt;"N"),"EPS flag must be Y/N",IF(AND(UPPER(H1221)&lt;&gt;"Y",UPPER(H1221)&lt;&gt;"N"),"Full-wage flag must be Y/N",IF(K1221&gt;ROUND(C1221,0),"EPF wages &gt; Gross","OK")))))))</f>
        <v/>
      </c>
      <c r="R1221" s="11" t="str">
        <f aca="false">IF($A1221="","",TEXT($A1221,"0")&amp;"#~#"&amp;UPPER(TRIM(B1221))&amp;"#~#"&amp;ROUND(C1221,0)&amp;"#~#"&amp;K1221&amp;"#~#"&amp;L1221&amp;"#~#"&amp;M1221&amp;"#~#"&amp;N1221&amp;"#~#"&amp;O1221&amp;"#~#"&amp;P1221&amp;"#~#"&amp;N(E1221)&amp;"#~#"&amp;N(F1221))</f>
        <v/>
      </c>
    </row>
    <row r="1222" customFormat="false" ht="15" hidden="false" customHeight="false" outlineLevel="0" collapsed="false">
      <c r="A1222" s="17"/>
      <c r="C1222" s="18"/>
      <c r="D1222" s="18"/>
      <c r="J1222" s="19" t="str">
        <f aca="false">IF($A1222="","",ROUND(MIN(D1222,OldCeil)*DaysOld/DIM+MIN(D1222,NewCeil)*DaysNew/DIM,0))</f>
        <v/>
      </c>
      <c r="K1222" s="19" t="str">
        <f aca="false">IF($A1222="","",IF(UPPER(H1222)="Y",ROUND(D1222,0),J1222))</f>
        <v/>
      </c>
      <c r="L1222" s="19" t="str">
        <f aca="false">IF($A1222="","",IF(UPPER(G1222)="N",0,J1222))</f>
        <v/>
      </c>
      <c r="M1222" s="19" t="str">
        <f aca="false">IF($A1222="","",J1222)</f>
        <v/>
      </c>
      <c r="N1222" s="19" t="str">
        <f aca="false">IF($A1222="","",ROUND(K1222*EERate,0))</f>
        <v/>
      </c>
      <c r="O1222" s="19" t="str">
        <f aca="false">IF($A1222="","",ROUND(L1222*EPSRate,0))</f>
        <v/>
      </c>
      <c r="P1222" s="19" t="str">
        <f aca="false">IF($A1222="","",N1222-O1222)</f>
        <v/>
      </c>
      <c r="Q1222" s="11" t="str">
        <f aca="false">IF($A1222="","",IF(LEN(TEXT($A1222,"0"))&lt;&gt;12,"UAN not 12 digits",IF(TRIM(B1222)="","Name missing",IF(N(E1222)&gt;DIM,"NCP &gt; days in month",IF(AND(UPPER(G1222)&lt;&gt;"Y",UPPER(G1222)&lt;&gt;"N"),"EPS flag must be Y/N",IF(AND(UPPER(H1222)&lt;&gt;"Y",UPPER(H1222)&lt;&gt;"N"),"Full-wage flag must be Y/N",IF(K1222&gt;ROUND(C1222,0),"EPF wages &gt; Gross","OK")))))))</f>
        <v/>
      </c>
      <c r="R1222" s="11" t="str">
        <f aca="false">IF($A1222="","",TEXT($A1222,"0")&amp;"#~#"&amp;UPPER(TRIM(B1222))&amp;"#~#"&amp;ROUND(C1222,0)&amp;"#~#"&amp;K1222&amp;"#~#"&amp;L1222&amp;"#~#"&amp;M1222&amp;"#~#"&amp;N1222&amp;"#~#"&amp;O1222&amp;"#~#"&amp;P1222&amp;"#~#"&amp;N(E1222)&amp;"#~#"&amp;N(F1222))</f>
        <v/>
      </c>
    </row>
    <row r="1223" customFormat="false" ht="15" hidden="false" customHeight="false" outlineLevel="0" collapsed="false">
      <c r="A1223" s="17"/>
      <c r="C1223" s="18"/>
      <c r="D1223" s="18"/>
      <c r="J1223" s="19" t="str">
        <f aca="false">IF($A1223="","",ROUND(MIN(D1223,OldCeil)*DaysOld/DIM+MIN(D1223,NewCeil)*DaysNew/DIM,0))</f>
        <v/>
      </c>
      <c r="K1223" s="19" t="str">
        <f aca="false">IF($A1223="","",IF(UPPER(H1223)="Y",ROUND(D1223,0),J1223))</f>
        <v/>
      </c>
      <c r="L1223" s="19" t="str">
        <f aca="false">IF($A1223="","",IF(UPPER(G1223)="N",0,J1223))</f>
        <v/>
      </c>
      <c r="M1223" s="19" t="str">
        <f aca="false">IF($A1223="","",J1223)</f>
        <v/>
      </c>
      <c r="N1223" s="19" t="str">
        <f aca="false">IF($A1223="","",ROUND(K1223*EERate,0))</f>
        <v/>
      </c>
      <c r="O1223" s="19" t="str">
        <f aca="false">IF($A1223="","",ROUND(L1223*EPSRate,0))</f>
        <v/>
      </c>
      <c r="P1223" s="19" t="str">
        <f aca="false">IF($A1223="","",N1223-O1223)</f>
        <v/>
      </c>
      <c r="Q1223" s="11" t="str">
        <f aca="false">IF($A1223="","",IF(LEN(TEXT($A1223,"0"))&lt;&gt;12,"UAN not 12 digits",IF(TRIM(B1223)="","Name missing",IF(N(E1223)&gt;DIM,"NCP &gt; days in month",IF(AND(UPPER(G1223)&lt;&gt;"Y",UPPER(G1223)&lt;&gt;"N"),"EPS flag must be Y/N",IF(AND(UPPER(H1223)&lt;&gt;"Y",UPPER(H1223)&lt;&gt;"N"),"Full-wage flag must be Y/N",IF(K1223&gt;ROUND(C1223,0),"EPF wages &gt; Gross","OK")))))))</f>
        <v/>
      </c>
      <c r="R1223" s="11" t="str">
        <f aca="false">IF($A1223="","",TEXT($A1223,"0")&amp;"#~#"&amp;UPPER(TRIM(B1223))&amp;"#~#"&amp;ROUND(C1223,0)&amp;"#~#"&amp;K1223&amp;"#~#"&amp;L1223&amp;"#~#"&amp;M1223&amp;"#~#"&amp;N1223&amp;"#~#"&amp;O1223&amp;"#~#"&amp;P1223&amp;"#~#"&amp;N(E1223)&amp;"#~#"&amp;N(F1223))</f>
        <v/>
      </c>
    </row>
    <row r="1224" customFormat="false" ht="15" hidden="false" customHeight="false" outlineLevel="0" collapsed="false">
      <c r="A1224" s="17"/>
      <c r="C1224" s="18"/>
      <c r="D1224" s="18"/>
      <c r="J1224" s="19" t="str">
        <f aca="false">IF($A1224="","",ROUND(MIN(D1224,OldCeil)*DaysOld/DIM+MIN(D1224,NewCeil)*DaysNew/DIM,0))</f>
        <v/>
      </c>
      <c r="K1224" s="19" t="str">
        <f aca="false">IF($A1224="","",IF(UPPER(H1224)="Y",ROUND(D1224,0),J1224))</f>
        <v/>
      </c>
      <c r="L1224" s="19" t="str">
        <f aca="false">IF($A1224="","",IF(UPPER(G1224)="N",0,J1224))</f>
        <v/>
      </c>
      <c r="M1224" s="19" t="str">
        <f aca="false">IF($A1224="","",J1224)</f>
        <v/>
      </c>
      <c r="N1224" s="19" t="str">
        <f aca="false">IF($A1224="","",ROUND(K1224*EERate,0))</f>
        <v/>
      </c>
      <c r="O1224" s="19" t="str">
        <f aca="false">IF($A1224="","",ROUND(L1224*EPSRate,0))</f>
        <v/>
      </c>
      <c r="P1224" s="19" t="str">
        <f aca="false">IF($A1224="","",N1224-O1224)</f>
        <v/>
      </c>
      <c r="Q1224" s="11" t="str">
        <f aca="false">IF($A1224="","",IF(LEN(TEXT($A1224,"0"))&lt;&gt;12,"UAN not 12 digits",IF(TRIM(B1224)="","Name missing",IF(N(E1224)&gt;DIM,"NCP &gt; days in month",IF(AND(UPPER(G1224)&lt;&gt;"Y",UPPER(G1224)&lt;&gt;"N"),"EPS flag must be Y/N",IF(AND(UPPER(H1224)&lt;&gt;"Y",UPPER(H1224)&lt;&gt;"N"),"Full-wage flag must be Y/N",IF(K1224&gt;ROUND(C1224,0),"EPF wages &gt; Gross","OK")))))))</f>
        <v/>
      </c>
      <c r="R1224" s="11" t="str">
        <f aca="false">IF($A1224="","",TEXT($A1224,"0")&amp;"#~#"&amp;UPPER(TRIM(B1224))&amp;"#~#"&amp;ROUND(C1224,0)&amp;"#~#"&amp;K1224&amp;"#~#"&amp;L1224&amp;"#~#"&amp;M1224&amp;"#~#"&amp;N1224&amp;"#~#"&amp;O1224&amp;"#~#"&amp;P1224&amp;"#~#"&amp;N(E1224)&amp;"#~#"&amp;N(F1224))</f>
        <v/>
      </c>
    </row>
    <row r="1225" customFormat="false" ht="15" hidden="false" customHeight="false" outlineLevel="0" collapsed="false">
      <c r="A1225" s="17"/>
      <c r="C1225" s="18"/>
      <c r="D1225" s="18"/>
      <c r="J1225" s="19" t="str">
        <f aca="false">IF($A1225="","",ROUND(MIN(D1225,OldCeil)*DaysOld/DIM+MIN(D1225,NewCeil)*DaysNew/DIM,0))</f>
        <v/>
      </c>
      <c r="K1225" s="19" t="str">
        <f aca="false">IF($A1225="","",IF(UPPER(H1225)="Y",ROUND(D1225,0),J1225))</f>
        <v/>
      </c>
      <c r="L1225" s="19" t="str">
        <f aca="false">IF($A1225="","",IF(UPPER(G1225)="N",0,J1225))</f>
        <v/>
      </c>
      <c r="M1225" s="19" t="str">
        <f aca="false">IF($A1225="","",J1225)</f>
        <v/>
      </c>
      <c r="N1225" s="19" t="str">
        <f aca="false">IF($A1225="","",ROUND(K1225*EERate,0))</f>
        <v/>
      </c>
      <c r="O1225" s="19" t="str">
        <f aca="false">IF($A1225="","",ROUND(L1225*EPSRate,0))</f>
        <v/>
      </c>
      <c r="P1225" s="19" t="str">
        <f aca="false">IF($A1225="","",N1225-O1225)</f>
        <v/>
      </c>
      <c r="Q1225" s="11" t="str">
        <f aca="false">IF($A1225="","",IF(LEN(TEXT($A1225,"0"))&lt;&gt;12,"UAN not 12 digits",IF(TRIM(B1225)="","Name missing",IF(N(E1225)&gt;DIM,"NCP &gt; days in month",IF(AND(UPPER(G1225)&lt;&gt;"Y",UPPER(G1225)&lt;&gt;"N"),"EPS flag must be Y/N",IF(AND(UPPER(H1225)&lt;&gt;"Y",UPPER(H1225)&lt;&gt;"N"),"Full-wage flag must be Y/N",IF(K1225&gt;ROUND(C1225,0),"EPF wages &gt; Gross","OK")))))))</f>
        <v/>
      </c>
      <c r="R1225" s="11" t="str">
        <f aca="false">IF($A1225="","",TEXT($A1225,"0")&amp;"#~#"&amp;UPPER(TRIM(B1225))&amp;"#~#"&amp;ROUND(C1225,0)&amp;"#~#"&amp;K1225&amp;"#~#"&amp;L1225&amp;"#~#"&amp;M1225&amp;"#~#"&amp;N1225&amp;"#~#"&amp;O1225&amp;"#~#"&amp;P1225&amp;"#~#"&amp;N(E1225)&amp;"#~#"&amp;N(F1225))</f>
        <v/>
      </c>
    </row>
    <row r="1226" customFormat="false" ht="15" hidden="false" customHeight="false" outlineLevel="0" collapsed="false">
      <c r="A1226" s="17"/>
      <c r="C1226" s="18"/>
      <c r="D1226" s="18"/>
      <c r="J1226" s="19" t="str">
        <f aca="false">IF($A1226="","",ROUND(MIN(D1226,OldCeil)*DaysOld/DIM+MIN(D1226,NewCeil)*DaysNew/DIM,0))</f>
        <v/>
      </c>
      <c r="K1226" s="19" t="str">
        <f aca="false">IF($A1226="","",IF(UPPER(H1226)="Y",ROUND(D1226,0),J1226))</f>
        <v/>
      </c>
      <c r="L1226" s="19" t="str">
        <f aca="false">IF($A1226="","",IF(UPPER(G1226)="N",0,J1226))</f>
        <v/>
      </c>
      <c r="M1226" s="19" t="str">
        <f aca="false">IF($A1226="","",J1226)</f>
        <v/>
      </c>
      <c r="N1226" s="19" t="str">
        <f aca="false">IF($A1226="","",ROUND(K1226*EERate,0))</f>
        <v/>
      </c>
      <c r="O1226" s="19" t="str">
        <f aca="false">IF($A1226="","",ROUND(L1226*EPSRate,0))</f>
        <v/>
      </c>
      <c r="P1226" s="19" t="str">
        <f aca="false">IF($A1226="","",N1226-O1226)</f>
        <v/>
      </c>
      <c r="Q1226" s="11" t="str">
        <f aca="false">IF($A1226="","",IF(LEN(TEXT($A1226,"0"))&lt;&gt;12,"UAN not 12 digits",IF(TRIM(B1226)="","Name missing",IF(N(E1226)&gt;DIM,"NCP &gt; days in month",IF(AND(UPPER(G1226)&lt;&gt;"Y",UPPER(G1226)&lt;&gt;"N"),"EPS flag must be Y/N",IF(AND(UPPER(H1226)&lt;&gt;"Y",UPPER(H1226)&lt;&gt;"N"),"Full-wage flag must be Y/N",IF(K1226&gt;ROUND(C1226,0),"EPF wages &gt; Gross","OK")))))))</f>
        <v/>
      </c>
      <c r="R1226" s="11" t="str">
        <f aca="false">IF($A1226="","",TEXT($A1226,"0")&amp;"#~#"&amp;UPPER(TRIM(B1226))&amp;"#~#"&amp;ROUND(C1226,0)&amp;"#~#"&amp;K1226&amp;"#~#"&amp;L1226&amp;"#~#"&amp;M1226&amp;"#~#"&amp;N1226&amp;"#~#"&amp;O1226&amp;"#~#"&amp;P1226&amp;"#~#"&amp;N(E1226)&amp;"#~#"&amp;N(F1226))</f>
        <v/>
      </c>
    </row>
    <row r="1227" customFormat="false" ht="15" hidden="false" customHeight="false" outlineLevel="0" collapsed="false">
      <c r="A1227" s="17"/>
      <c r="C1227" s="18"/>
      <c r="D1227" s="18"/>
      <c r="J1227" s="19" t="str">
        <f aca="false">IF($A1227="","",ROUND(MIN(D1227,OldCeil)*DaysOld/DIM+MIN(D1227,NewCeil)*DaysNew/DIM,0))</f>
        <v/>
      </c>
      <c r="K1227" s="19" t="str">
        <f aca="false">IF($A1227="","",IF(UPPER(H1227)="Y",ROUND(D1227,0),J1227))</f>
        <v/>
      </c>
      <c r="L1227" s="19" t="str">
        <f aca="false">IF($A1227="","",IF(UPPER(G1227)="N",0,J1227))</f>
        <v/>
      </c>
      <c r="M1227" s="19" t="str">
        <f aca="false">IF($A1227="","",J1227)</f>
        <v/>
      </c>
      <c r="N1227" s="19" t="str">
        <f aca="false">IF($A1227="","",ROUND(K1227*EERate,0))</f>
        <v/>
      </c>
      <c r="O1227" s="19" t="str">
        <f aca="false">IF($A1227="","",ROUND(L1227*EPSRate,0))</f>
        <v/>
      </c>
      <c r="P1227" s="19" t="str">
        <f aca="false">IF($A1227="","",N1227-O1227)</f>
        <v/>
      </c>
      <c r="Q1227" s="11" t="str">
        <f aca="false">IF($A1227="","",IF(LEN(TEXT($A1227,"0"))&lt;&gt;12,"UAN not 12 digits",IF(TRIM(B1227)="","Name missing",IF(N(E1227)&gt;DIM,"NCP &gt; days in month",IF(AND(UPPER(G1227)&lt;&gt;"Y",UPPER(G1227)&lt;&gt;"N"),"EPS flag must be Y/N",IF(AND(UPPER(H1227)&lt;&gt;"Y",UPPER(H1227)&lt;&gt;"N"),"Full-wage flag must be Y/N",IF(K1227&gt;ROUND(C1227,0),"EPF wages &gt; Gross","OK")))))))</f>
        <v/>
      </c>
      <c r="R1227" s="11" t="str">
        <f aca="false">IF($A1227="","",TEXT($A1227,"0")&amp;"#~#"&amp;UPPER(TRIM(B1227))&amp;"#~#"&amp;ROUND(C1227,0)&amp;"#~#"&amp;K1227&amp;"#~#"&amp;L1227&amp;"#~#"&amp;M1227&amp;"#~#"&amp;N1227&amp;"#~#"&amp;O1227&amp;"#~#"&amp;P1227&amp;"#~#"&amp;N(E1227)&amp;"#~#"&amp;N(F1227))</f>
        <v/>
      </c>
    </row>
    <row r="1228" customFormat="false" ht="15" hidden="false" customHeight="false" outlineLevel="0" collapsed="false">
      <c r="A1228" s="17"/>
      <c r="C1228" s="18"/>
      <c r="D1228" s="18"/>
      <c r="J1228" s="19" t="str">
        <f aca="false">IF($A1228="","",ROUND(MIN(D1228,OldCeil)*DaysOld/DIM+MIN(D1228,NewCeil)*DaysNew/DIM,0))</f>
        <v/>
      </c>
      <c r="K1228" s="19" t="str">
        <f aca="false">IF($A1228="","",IF(UPPER(H1228)="Y",ROUND(D1228,0),J1228))</f>
        <v/>
      </c>
      <c r="L1228" s="19" t="str">
        <f aca="false">IF($A1228="","",IF(UPPER(G1228)="N",0,J1228))</f>
        <v/>
      </c>
      <c r="M1228" s="19" t="str">
        <f aca="false">IF($A1228="","",J1228)</f>
        <v/>
      </c>
      <c r="N1228" s="19" t="str">
        <f aca="false">IF($A1228="","",ROUND(K1228*EERate,0))</f>
        <v/>
      </c>
      <c r="O1228" s="19" t="str">
        <f aca="false">IF($A1228="","",ROUND(L1228*EPSRate,0))</f>
        <v/>
      </c>
      <c r="P1228" s="19" t="str">
        <f aca="false">IF($A1228="","",N1228-O1228)</f>
        <v/>
      </c>
      <c r="Q1228" s="11" t="str">
        <f aca="false">IF($A1228="","",IF(LEN(TEXT($A1228,"0"))&lt;&gt;12,"UAN not 12 digits",IF(TRIM(B1228)="","Name missing",IF(N(E1228)&gt;DIM,"NCP &gt; days in month",IF(AND(UPPER(G1228)&lt;&gt;"Y",UPPER(G1228)&lt;&gt;"N"),"EPS flag must be Y/N",IF(AND(UPPER(H1228)&lt;&gt;"Y",UPPER(H1228)&lt;&gt;"N"),"Full-wage flag must be Y/N",IF(K1228&gt;ROUND(C1228,0),"EPF wages &gt; Gross","OK")))))))</f>
        <v/>
      </c>
      <c r="R1228" s="11" t="str">
        <f aca="false">IF($A1228="","",TEXT($A1228,"0")&amp;"#~#"&amp;UPPER(TRIM(B1228))&amp;"#~#"&amp;ROUND(C1228,0)&amp;"#~#"&amp;K1228&amp;"#~#"&amp;L1228&amp;"#~#"&amp;M1228&amp;"#~#"&amp;N1228&amp;"#~#"&amp;O1228&amp;"#~#"&amp;P1228&amp;"#~#"&amp;N(E1228)&amp;"#~#"&amp;N(F1228))</f>
        <v/>
      </c>
    </row>
    <row r="1229" customFormat="false" ht="15" hidden="false" customHeight="false" outlineLevel="0" collapsed="false">
      <c r="A1229" s="17"/>
      <c r="C1229" s="18"/>
      <c r="D1229" s="18"/>
      <c r="J1229" s="19" t="str">
        <f aca="false">IF($A1229="","",ROUND(MIN(D1229,OldCeil)*DaysOld/DIM+MIN(D1229,NewCeil)*DaysNew/DIM,0))</f>
        <v/>
      </c>
      <c r="K1229" s="19" t="str">
        <f aca="false">IF($A1229="","",IF(UPPER(H1229)="Y",ROUND(D1229,0),J1229))</f>
        <v/>
      </c>
      <c r="L1229" s="19" t="str">
        <f aca="false">IF($A1229="","",IF(UPPER(G1229)="N",0,J1229))</f>
        <v/>
      </c>
      <c r="M1229" s="19" t="str">
        <f aca="false">IF($A1229="","",J1229)</f>
        <v/>
      </c>
      <c r="N1229" s="19" t="str">
        <f aca="false">IF($A1229="","",ROUND(K1229*EERate,0))</f>
        <v/>
      </c>
      <c r="O1229" s="19" t="str">
        <f aca="false">IF($A1229="","",ROUND(L1229*EPSRate,0))</f>
        <v/>
      </c>
      <c r="P1229" s="19" t="str">
        <f aca="false">IF($A1229="","",N1229-O1229)</f>
        <v/>
      </c>
      <c r="Q1229" s="11" t="str">
        <f aca="false">IF($A1229="","",IF(LEN(TEXT($A1229,"0"))&lt;&gt;12,"UAN not 12 digits",IF(TRIM(B1229)="","Name missing",IF(N(E1229)&gt;DIM,"NCP &gt; days in month",IF(AND(UPPER(G1229)&lt;&gt;"Y",UPPER(G1229)&lt;&gt;"N"),"EPS flag must be Y/N",IF(AND(UPPER(H1229)&lt;&gt;"Y",UPPER(H1229)&lt;&gt;"N"),"Full-wage flag must be Y/N",IF(K1229&gt;ROUND(C1229,0),"EPF wages &gt; Gross","OK")))))))</f>
        <v/>
      </c>
      <c r="R1229" s="11" t="str">
        <f aca="false">IF($A1229="","",TEXT($A1229,"0")&amp;"#~#"&amp;UPPER(TRIM(B1229))&amp;"#~#"&amp;ROUND(C1229,0)&amp;"#~#"&amp;K1229&amp;"#~#"&amp;L1229&amp;"#~#"&amp;M1229&amp;"#~#"&amp;N1229&amp;"#~#"&amp;O1229&amp;"#~#"&amp;P1229&amp;"#~#"&amp;N(E1229)&amp;"#~#"&amp;N(F1229))</f>
        <v/>
      </c>
    </row>
    <row r="1230" customFormat="false" ht="15" hidden="false" customHeight="false" outlineLevel="0" collapsed="false">
      <c r="A1230" s="17"/>
      <c r="C1230" s="18"/>
      <c r="D1230" s="18"/>
      <c r="J1230" s="19" t="str">
        <f aca="false">IF($A1230="","",ROUND(MIN(D1230,OldCeil)*DaysOld/DIM+MIN(D1230,NewCeil)*DaysNew/DIM,0))</f>
        <v/>
      </c>
      <c r="K1230" s="19" t="str">
        <f aca="false">IF($A1230="","",IF(UPPER(H1230)="Y",ROUND(D1230,0),J1230))</f>
        <v/>
      </c>
      <c r="L1230" s="19" t="str">
        <f aca="false">IF($A1230="","",IF(UPPER(G1230)="N",0,J1230))</f>
        <v/>
      </c>
      <c r="M1230" s="19" t="str">
        <f aca="false">IF($A1230="","",J1230)</f>
        <v/>
      </c>
      <c r="N1230" s="19" t="str">
        <f aca="false">IF($A1230="","",ROUND(K1230*EERate,0))</f>
        <v/>
      </c>
      <c r="O1230" s="19" t="str">
        <f aca="false">IF($A1230="","",ROUND(L1230*EPSRate,0))</f>
        <v/>
      </c>
      <c r="P1230" s="19" t="str">
        <f aca="false">IF($A1230="","",N1230-O1230)</f>
        <v/>
      </c>
      <c r="Q1230" s="11" t="str">
        <f aca="false">IF($A1230="","",IF(LEN(TEXT($A1230,"0"))&lt;&gt;12,"UAN not 12 digits",IF(TRIM(B1230)="","Name missing",IF(N(E1230)&gt;DIM,"NCP &gt; days in month",IF(AND(UPPER(G1230)&lt;&gt;"Y",UPPER(G1230)&lt;&gt;"N"),"EPS flag must be Y/N",IF(AND(UPPER(H1230)&lt;&gt;"Y",UPPER(H1230)&lt;&gt;"N"),"Full-wage flag must be Y/N",IF(K1230&gt;ROUND(C1230,0),"EPF wages &gt; Gross","OK")))))))</f>
        <v/>
      </c>
      <c r="R1230" s="11" t="str">
        <f aca="false">IF($A1230="","",TEXT($A1230,"0")&amp;"#~#"&amp;UPPER(TRIM(B1230))&amp;"#~#"&amp;ROUND(C1230,0)&amp;"#~#"&amp;K1230&amp;"#~#"&amp;L1230&amp;"#~#"&amp;M1230&amp;"#~#"&amp;N1230&amp;"#~#"&amp;O1230&amp;"#~#"&amp;P1230&amp;"#~#"&amp;N(E1230)&amp;"#~#"&amp;N(F1230))</f>
        <v/>
      </c>
    </row>
    <row r="1231" customFormat="false" ht="15" hidden="false" customHeight="false" outlineLevel="0" collapsed="false">
      <c r="A1231" s="17"/>
      <c r="C1231" s="18"/>
      <c r="D1231" s="18"/>
      <c r="J1231" s="19" t="str">
        <f aca="false">IF($A1231="","",ROUND(MIN(D1231,OldCeil)*DaysOld/DIM+MIN(D1231,NewCeil)*DaysNew/DIM,0))</f>
        <v/>
      </c>
      <c r="K1231" s="19" t="str">
        <f aca="false">IF($A1231="","",IF(UPPER(H1231)="Y",ROUND(D1231,0),J1231))</f>
        <v/>
      </c>
      <c r="L1231" s="19" t="str">
        <f aca="false">IF($A1231="","",IF(UPPER(G1231)="N",0,J1231))</f>
        <v/>
      </c>
      <c r="M1231" s="19" t="str">
        <f aca="false">IF($A1231="","",J1231)</f>
        <v/>
      </c>
      <c r="N1231" s="19" t="str">
        <f aca="false">IF($A1231="","",ROUND(K1231*EERate,0))</f>
        <v/>
      </c>
      <c r="O1231" s="19" t="str">
        <f aca="false">IF($A1231="","",ROUND(L1231*EPSRate,0))</f>
        <v/>
      </c>
      <c r="P1231" s="19" t="str">
        <f aca="false">IF($A1231="","",N1231-O1231)</f>
        <v/>
      </c>
      <c r="Q1231" s="11" t="str">
        <f aca="false">IF($A1231="","",IF(LEN(TEXT($A1231,"0"))&lt;&gt;12,"UAN not 12 digits",IF(TRIM(B1231)="","Name missing",IF(N(E1231)&gt;DIM,"NCP &gt; days in month",IF(AND(UPPER(G1231)&lt;&gt;"Y",UPPER(G1231)&lt;&gt;"N"),"EPS flag must be Y/N",IF(AND(UPPER(H1231)&lt;&gt;"Y",UPPER(H1231)&lt;&gt;"N"),"Full-wage flag must be Y/N",IF(K1231&gt;ROUND(C1231,0),"EPF wages &gt; Gross","OK")))))))</f>
        <v/>
      </c>
      <c r="R1231" s="11" t="str">
        <f aca="false">IF($A1231="","",TEXT($A1231,"0")&amp;"#~#"&amp;UPPER(TRIM(B1231))&amp;"#~#"&amp;ROUND(C1231,0)&amp;"#~#"&amp;K1231&amp;"#~#"&amp;L1231&amp;"#~#"&amp;M1231&amp;"#~#"&amp;N1231&amp;"#~#"&amp;O1231&amp;"#~#"&amp;P1231&amp;"#~#"&amp;N(E1231)&amp;"#~#"&amp;N(F1231))</f>
        <v/>
      </c>
    </row>
    <row r="1232" customFormat="false" ht="15" hidden="false" customHeight="false" outlineLevel="0" collapsed="false">
      <c r="A1232" s="17"/>
      <c r="C1232" s="18"/>
      <c r="D1232" s="18"/>
      <c r="J1232" s="19" t="str">
        <f aca="false">IF($A1232="","",ROUND(MIN(D1232,OldCeil)*DaysOld/DIM+MIN(D1232,NewCeil)*DaysNew/DIM,0))</f>
        <v/>
      </c>
      <c r="K1232" s="19" t="str">
        <f aca="false">IF($A1232="","",IF(UPPER(H1232)="Y",ROUND(D1232,0),J1232))</f>
        <v/>
      </c>
      <c r="L1232" s="19" t="str">
        <f aca="false">IF($A1232="","",IF(UPPER(G1232)="N",0,J1232))</f>
        <v/>
      </c>
      <c r="M1232" s="19" t="str">
        <f aca="false">IF($A1232="","",J1232)</f>
        <v/>
      </c>
      <c r="N1232" s="19" t="str">
        <f aca="false">IF($A1232="","",ROUND(K1232*EERate,0))</f>
        <v/>
      </c>
      <c r="O1232" s="19" t="str">
        <f aca="false">IF($A1232="","",ROUND(L1232*EPSRate,0))</f>
        <v/>
      </c>
      <c r="P1232" s="19" t="str">
        <f aca="false">IF($A1232="","",N1232-O1232)</f>
        <v/>
      </c>
      <c r="Q1232" s="11" t="str">
        <f aca="false">IF($A1232="","",IF(LEN(TEXT($A1232,"0"))&lt;&gt;12,"UAN not 12 digits",IF(TRIM(B1232)="","Name missing",IF(N(E1232)&gt;DIM,"NCP &gt; days in month",IF(AND(UPPER(G1232)&lt;&gt;"Y",UPPER(G1232)&lt;&gt;"N"),"EPS flag must be Y/N",IF(AND(UPPER(H1232)&lt;&gt;"Y",UPPER(H1232)&lt;&gt;"N"),"Full-wage flag must be Y/N",IF(K1232&gt;ROUND(C1232,0),"EPF wages &gt; Gross","OK")))))))</f>
        <v/>
      </c>
      <c r="R1232" s="11" t="str">
        <f aca="false">IF($A1232="","",TEXT($A1232,"0")&amp;"#~#"&amp;UPPER(TRIM(B1232))&amp;"#~#"&amp;ROUND(C1232,0)&amp;"#~#"&amp;K1232&amp;"#~#"&amp;L1232&amp;"#~#"&amp;M1232&amp;"#~#"&amp;N1232&amp;"#~#"&amp;O1232&amp;"#~#"&amp;P1232&amp;"#~#"&amp;N(E1232)&amp;"#~#"&amp;N(F1232))</f>
        <v/>
      </c>
    </row>
    <row r="1233" customFormat="false" ht="15" hidden="false" customHeight="false" outlineLevel="0" collapsed="false">
      <c r="A1233" s="17"/>
      <c r="C1233" s="18"/>
      <c r="D1233" s="18"/>
      <c r="J1233" s="19" t="str">
        <f aca="false">IF($A1233="","",ROUND(MIN(D1233,OldCeil)*DaysOld/DIM+MIN(D1233,NewCeil)*DaysNew/DIM,0))</f>
        <v/>
      </c>
      <c r="K1233" s="19" t="str">
        <f aca="false">IF($A1233="","",IF(UPPER(H1233)="Y",ROUND(D1233,0),J1233))</f>
        <v/>
      </c>
      <c r="L1233" s="19" t="str">
        <f aca="false">IF($A1233="","",IF(UPPER(G1233)="N",0,J1233))</f>
        <v/>
      </c>
      <c r="M1233" s="19" t="str">
        <f aca="false">IF($A1233="","",J1233)</f>
        <v/>
      </c>
      <c r="N1233" s="19" t="str">
        <f aca="false">IF($A1233="","",ROUND(K1233*EERate,0))</f>
        <v/>
      </c>
      <c r="O1233" s="19" t="str">
        <f aca="false">IF($A1233="","",ROUND(L1233*EPSRate,0))</f>
        <v/>
      </c>
      <c r="P1233" s="19" t="str">
        <f aca="false">IF($A1233="","",N1233-O1233)</f>
        <v/>
      </c>
      <c r="Q1233" s="11" t="str">
        <f aca="false">IF($A1233="","",IF(LEN(TEXT($A1233,"0"))&lt;&gt;12,"UAN not 12 digits",IF(TRIM(B1233)="","Name missing",IF(N(E1233)&gt;DIM,"NCP &gt; days in month",IF(AND(UPPER(G1233)&lt;&gt;"Y",UPPER(G1233)&lt;&gt;"N"),"EPS flag must be Y/N",IF(AND(UPPER(H1233)&lt;&gt;"Y",UPPER(H1233)&lt;&gt;"N"),"Full-wage flag must be Y/N",IF(K1233&gt;ROUND(C1233,0),"EPF wages &gt; Gross","OK")))))))</f>
        <v/>
      </c>
      <c r="R1233" s="11" t="str">
        <f aca="false">IF($A1233="","",TEXT($A1233,"0")&amp;"#~#"&amp;UPPER(TRIM(B1233))&amp;"#~#"&amp;ROUND(C1233,0)&amp;"#~#"&amp;K1233&amp;"#~#"&amp;L1233&amp;"#~#"&amp;M1233&amp;"#~#"&amp;N1233&amp;"#~#"&amp;O1233&amp;"#~#"&amp;P1233&amp;"#~#"&amp;N(E1233)&amp;"#~#"&amp;N(F1233))</f>
        <v/>
      </c>
    </row>
    <row r="1234" customFormat="false" ht="15" hidden="false" customHeight="false" outlineLevel="0" collapsed="false">
      <c r="A1234" s="17"/>
      <c r="C1234" s="18"/>
      <c r="D1234" s="18"/>
      <c r="J1234" s="19" t="str">
        <f aca="false">IF($A1234="","",ROUND(MIN(D1234,OldCeil)*DaysOld/DIM+MIN(D1234,NewCeil)*DaysNew/DIM,0))</f>
        <v/>
      </c>
      <c r="K1234" s="19" t="str">
        <f aca="false">IF($A1234="","",IF(UPPER(H1234)="Y",ROUND(D1234,0),J1234))</f>
        <v/>
      </c>
      <c r="L1234" s="19" t="str">
        <f aca="false">IF($A1234="","",IF(UPPER(G1234)="N",0,J1234))</f>
        <v/>
      </c>
      <c r="M1234" s="19" t="str">
        <f aca="false">IF($A1234="","",J1234)</f>
        <v/>
      </c>
      <c r="N1234" s="19" t="str">
        <f aca="false">IF($A1234="","",ROUND(K1234*EERate,0))</f>
        <v/>
      </c>
      <c r="O1234" s="19" t="str">
        <f aca="false">IF($A1234="","",ROUND(L1234*EPSRate,0))</f>
        <v/>
      </c>
      <c r="P1234" s="19" t="str">
        <f aca="false">IF($A1234="","",N1234-O1234)</f>
        <v/>
      </c>
      <c r="Q1234" s="11" t="str">
        <f aca="false">IF($A1234="","",IF(LEN(TEXT($A1234,"0"))&lt;&gt;12,"UAN not 12 digits",IF(TRIM(B1234)="","Name missing",IF(N(E1234)&gt;DIM,"NCP &gt; days in month",IF(AND(UPPER(G1234)&lt;&gt;"Y",UPPER(G1234)&lt;&gt;"N"),"EPS flag must be Y/N",IF(AND(UPPER(H1234)&lt;&gt;"Y",UPPER(H1234)&lt;&gt;"N"),"Full-wage flag must be Y/N",IF(K1234&gt;ROUND(C1234,0),"EPF wages &gt; Gross","OK")))))))</f>
        <v/>
      </c>
      <c r="R1234" s="11" t="str">
        <f aca="false">IF($A1234="","",TEXT($A1234,"0")&amp;"#~#"&amp;UPPER(TRIM(B1234))&amp;"#~#"&amp;ROUND(C1234,0)&amp;"#~#"&amp;K1234&amp;"#~#"&amp;L1234&amp;"#~#"&amp;M1234&amp;"#~#"&amp;N1234&amp;"#~#"&amp;O1234&amp;"#~#"&amp;P1234&amp;"#~#"&amp;N(E1234)&amp;"#~#"&amp;N(F1234))</f>
        <v/>
      </c>
    </row>
    <row r="1235" customFormat="false" ht="15" hidden="false" customHeight="false" outlineLevel="0" collapsed="false">
      <c r="A1235" s="17"/>
      <c r="C1235" s="18"/>
      <c r="D1235" s="18"/>
      <c r="J1235" s="19" t="str">
        <f aca="false">IF($A1235="","",ROUND(MIN(D1235,OldCeil)*DaysOld/DIM+MIN(D1235,NewCeil)*DaysNew/DIM,0))</f>
        <v/>
      </c>
      <c r="K1235" s="19" t="str">
        <f aca="false">IF($A1235="","",IF(UPPER(H1235)="Y",ROUND(D1235,0),J1235))</f>
        <v/>
      </c>
      <c r="L1235" s="19" t="str">
        <f aca="false">IF($A1235="","",IF(UPPER(G1235)="N",0,J1235))</f>
        <v/>
      </c>
      <c r="M1235" s="19" t="str">
        <f aca="false">IF($A1235="","",J1235)</f>
        <v/>
      </c>
      <c r="N1235" s="19" t="str">
        <f aca="false">IF($A1235="","",ROUND(K1235*EERate,0))</f>
        <v/>
      </c>
      <c r="O1235" s="19" t="str">
        <f aca="false">IF($A1235="","",ROUND(L1235*EPSRate,0))</f>
        <v/>
      </c>
      <c r="P1235" s="19" t="str">
        <f aca="false">IF($A1235="","",N1235-O1235)</f>
        <v/>
      </c>
      <c r="Q1235" s="11" t="str">
        <f aca="false">IF($A1235="","",IF(LEN(TEXT($A1235,"0"))&lt;&gt;12,"UAN not 12 digits",IF(TRIM(B1235)="","Name missing",IF(N(E1235)&gt;DIM,"NCP &gt; days in month",IF(AND(UPPER(G1235)&lt;&gt;"Y",UPPER(G1235)&lt;&gt;"N"),"EPS flag must be Y/N",IF(AND(UPPER(H1235)&lt;&gt;"Y",UPPER(H1235)&lt;&gt;"N"),"Full-wage flag must be Y/N",IF(K1235&gt;ROUND(C1235,0),"EPF wages &gt; Gross","OK")))))))</f>
        <v/>
      </c>
      <c r="R1235" s="11" t="str">
        <f aca="false">IF($A1235="","",TEXT($A1235,"0")&amp;"#~#"&amp;UPPER(TRIM(B1235))&amp;"#~#"&amp;ROUND(C1235,0)&amp;"#~#"&amp;K1235&amp;"#~#"&amp;L1235&amp;"#~#"&amp;M1235&amp;"#~#"&amp;N1235&amp;"#~#"&amp;O1235&amp;"#~#"&amp;P1235&amp;"#~#"&amp;N(E1235)&amp;"#~#"&amp;N(F1235))</f>
        <v/>
      </c>
    </row>
    <row r="1236" customFormat="false" ht="15" hidden="false" customHeight="false" outlineLevel="0" collapsed="false">
      <c r="A1236" s="17"/>
      <c r="C1236" s="18"/>
      <c r="D1236" s="18"/>
      <c r="J1236" s="19" t="str">
        <f aca="false">IF($A1236="","",ROUND(MIN(D1236,OldCeil)*DaysOld/DIM+MIN(D1236,NewCeil)*DaysNew/DIM,0))</f>
        <v/>
      </c>
      <c r="K1236" s="19" t="str">
        <f aca="false">IF($A1236="","",IF(UPPER(H1236)="Y",ROUND(D1236,0),J1236))</f>
        <v/>
      </c>
      <c r="L1236" s="19" t="str">
        <f aca="false">IF($A1236="","",IF(UPPER(G1236)="N",0,J1236))</f>
        <v/>
      </c>
      <c r="M1236" s="19" t="str">
        <f aca="false">IF($A1236="","",J1236)</f>
        <v/>
      </c>
      <c r="N1236" s="19" t="str">
        <f aca="false">IF($A1236="","",ROUND(K1236*EERate,0))</f>
        <v/>
      </c>
      <c r="O1236" s="19" t="str">
        <f aca="false">IF($A1236="","",ROUND(L1236*EPSRate,0))</f>
        <v/>
      </c>
      <c r="P1236" s="19" t="str">
        <f aca="false">IF($A1236="","",N1236-O1236)</f>
        <v/>
      </c>
      <c r="Q1236" s="11" t="str">
        <f aca="false">IF($A1236="","",IF(LEN(TEXT($A1236,"0"))&lt;&gt;12,"UAN not 12 digits",IF(TRIM(B1236)="","Name missing",IF(N(E1236)&gt;DIM,"NCP &gt; days in month",IF(AND(UPPER(G1236)&lt;&gt;"Y",UPPER(G1236)&lt;&gt;"N"),"EPS flag must be Y/N",IF(AND(UPPER(H1236)&lt;&gt;"Y",UPPER(H1236)&lt;&gt;"N"),"Full-wage flag must be Y/N",IF(K1236&gt;ROUND(C1236,0),"EPF wages &gt; Gross","OK")))))))</f>
        <v/>
      </c>
      <c r="R1236" s="11" t="str">
        <f aca="false">IF($A1236="","",TEXT($A1236,"0")&amp;"#~#"&amp;UPPER(TRIM(B1236))&amp;"#~#"&amp;ROUND(C1236,0)&amp;"#~#"&amp;K1236&amp;"#~#"&amp;L1236&amp;"#~#"&amp;M1236&amp;"#~#"&amp;N1236&amp;"#~#"&amp;O1236&amp;"#~#"&amp;P1236&amp;"#~#"&amp;N(E1236)&amp;"#~#"&amp;N(F1236))</f>
        <v/>
      </c>
    </row>
    <row r="1237" customFormat="false" ht="15" hidden="false" customHeight="false" outlineLevel="0" collapsed="false">
      <c r="A1237" s="17"/>
      <c r="C1237" s="18"/>
      <c r="D1237" s="18"/>
      <c r="J1237" s="19" t="str">
        <f aca="false">IF($A1237="","",ROUND(MIN(D1237,OldCeil)*DaysOld/DIM+MIN(D1237,NewCeil)*DaysNew/DIM,0))</f>
        <v/>
      </c>
      <c r="K1237" s="19" t="str">
        <f aca="false">IF($A1237="","",IF(UPPER(H1237)="Y",ROUND(D1237,0),J1237))</f>
        <v/>
      </c>
      <c r="L1237" s="19" t="str">
        <f aca="false">IF($A1237="","",IF(UPPER(G1237)="N",0,J1237))</f>
        <v/>
      </c>
      <c r="M1237" s="19" t="str">
        <f aca="false">IF($A1237="","",J1237)</f>
        <v/>
      </c>
      <c r="N1237" s="19" t="str">
        <f aca="false">IF($A1237="","",ROUND(K1237*EERate,0))</f>
        <v/>
      </c>
      <c r="O1237" s="19" t="str">
        <f aca="false">IF($A1237="","",ROUND(L1237*EPSRate,0))</f>
        <v/>
      </c>
      <c r="P1237" s="19" t="str">
        <f aca="false">IF($A1237="","",N1237-O1237)</f>
        <v/>
      </c>
      <c r="Q1237" s="11" t="str">
        <f aca="false">IF($A1237="","",IF(LEN(TEXT($A1237,"0"))&lt;&gt;12,"UAN not 12 digits",IF(TRIM(B1237)="","Name missing",IF(N(E1237)&gt;DIM,"NCP &gt; days in month",IF(AND(UPPER(G1237)&lt;&gt;"Y",UPPER(G1237)&lt;&gt;"N"),"EPS flag must be Y/N",IF(AND(UPPER(H1237)&lt;&gt;"Y",UPPER(H1237)&lt;&gt;"N"),"Full-wage flag must be Y/N",IF(K1237&gt;ROUND(C1237,0),"EPF wages &gt; Gross","OK")))))))</f>
        <v/>
      </c>
      <c r="R1237" s="11" t="str">
        <f aca="false">IF($A1237="","",TEXT($A1237,"0")&amp;"#~#"&amp;UPPER(TRIM(B1237))&amp;"#~#"&amp;ROUND(C1237,0)&amp;"#~#"&amp;K1237&amp;"#~#"&amp;L1237&amp;"#~#"&amp;M1237&amp;"#~#"&amp;N1237&amp;"#~#"&amp;O1237&amp;"#~#"&amp;P1237&amp;"#~#"&amp;N(E1237)&amp;"#~#"&amp;N(F1237))</f>
        <v/>
      </c>
    </row>
    <row r="1238" customFormat="false" ht="15" hidden="false" customHeight="false" outlineLevel="0" collapsed="false">
      <c r="A1238" s="17"/>
      <c r="C1238" s="18"/>
      <c r="D1238" s="18"/>
      <c r="J1238" s="19" t="str">
        <f aca="false">IF($A1238="","",ROUND(MIN(D1238,OldCeil)*DaysOld/DIM+MIN(D1238,NewCeil)*DaysNew/DIM,0))</f>
        <v/>
      </c>
      <c r="K1238" s="19" t="str">
        <f aca="false">IF($A1238="","",IF(UPPER(H1238)="Y",ROUND(D1238,0),J1238))</f>
        <v/>
      </c>
      <c r="L1238" s="19" t="str">
        <f aca="false">IF($A1238="","",IF(UPPER(G1238)="N",0,J1238))</f>
        <v/>
      </c>
      <c r="M1238" s="19" t="str">
        <f aca="false">IF($A1238="","",J1238)</f>
        <v/>
      </c>
      <c r="N1238" s="19" t="str">
        <f aca="false">IF($A1238="","",ROUND(K1238*EERate,0))</f>
        <v/>
      </c>
      <c r="O1238" s="19" t="str">
        <f aca="false">IF($A1238="","",ROUND(L1238*EPSRate,0))</f>
        <v/>
      </c>
      <c r="P1238" s="19" t="str">
        <f aca="false">IF($A1238="","",N1238-O1238)</f>
        <v/>
      </c>
      <c r="Q1238" s="11" t="str">
        <f aca="false">IF($A1238="","",IF(LEN(TEXT($A1238,"0"))&lt;&gt;12,"UAN not 12 digits",IF(TRIM(B1238)="","Name missing",IF(N(E1238)&gt;DIM,"NCP &gt; days in month",IF(AND(UPPER(G1238)&lt;&gt;"Y",UPPER(G1238)&lt;&gt;"N"),"EPS flag must be Y/N",IF(AND(UPPER(H1238)&lt;&gt;"Y",UPPER(H1238)&lt;&gt;"N"),"Full-wage flag must be Y/N",IF(K1238&gt;ROUND(C1238,0),"EPF wages &gt; Gross","OK")))))))</f>
        <v/>
      </c>
      <c r="R1238" s="11" t="str">
        <f aca="false">IF($A1238="","",TEXT($A1238,"0")&amp;"#~#"&amp;UPPER(TRIM(B1238))&amp;"#~#"&amp;ROUND(C1238,0)&amp;"#~#"&amp;K1238&amp;"#~#"&amp;L1238&amp;"#~#"&amp;M1238&amp;"#~#"&amp;N1238&amp;"#~#"&amp;O1238&amp;"#~#"&amp;P1238&amp;"#~#"&amp;N(E1238)&amp;"#~#"&amp;N(F1238))</f>
        <v/>
      </c>
    </row>
    <row r="1239" customFormat="false" ht="15" hidden="false" customHeight="false" outlineLevel="0" collapsed="false">
      <c r="A1239" s="17"/>
      <c r="C1239" s="18"/>
      <c r="D1239" s="18"/>
      <c r="J1239" s="19" t="str">
        <f aca="false">IF($A1239="","",ROUND(MIN(D1239,OldCeil)*DaysOld/DIM+MIN(D1239,NewCeil)*DaysNew/DIM,0))</f>
        <v/>
      </c>
      <c r="K1239" s="19" t="str">
        <f aca="false">IF($A1239="","",IF(UPPER(H1239)="Y",ROUND(D1239,0),J1239))</f>
        <v/>
      </c>
      <c r="L1239" s="19" t="str">
        <f aca="false">IF($A1239="","",IF(UPPER(G1239)="N",0,J1239))</f>
        <v/>
      </c>
      <c r="M1239" s="19" t="str">
        <f aca="false">IF($A1239="","",J1239)</f>
        <v/>
      </c>
      <c r="N1239" s="19" t="str">
        <f aca="false">IF($A1239="","",ROUND(K1239*EERate,0))</f>
        <v/>
      </c>
      <c r="O1239" s="19" t="str">
        <f aca="false">IF($A1239="","",ROUND(L1239*EPSRate,0))</f>
        <v/>
      </c>
      <c r="P1239" s="19" t="str">
        <f aca="false">IF($A1239="","",N1239-O1239)</f>
        <v/>
      </c>
      <c r="Q1239" s="11" t="str">
        <f aca="false">IF($A1239="","",IF(LEN(TEXT($A1239,"0"))&lt;&gt;12,"UAN not 12 digits",IF(TRIM(B1239)="","Name missing",IF(N(E1239)&gt;DIM,"NCP &gt; days in month",IF(AND(UPPER(G1239)&lt;&gt;"Y",UPPER(G1239)&lt;&gt;"N"),"EPS flag must be Y/N",IF(AND(UPPER(H1239)&lt;&gt;"Y",UPPER(H1239)&lt;&gt;"N"),"Full-wage flag must be Y/N",IF(K1239&gt;ROUND(C1239,0),"EPF wages &gt; Gross","OK")))))))</f>
        <v/>
      </c>
      <c r="R1239" s="11" t="str">
        <f aca="false">IF($A1239="","",TEXT($A1239,"0")&amp;"#~#"&amp;UPPER(TRIM(B1239))&amp;"#~#"&amp;ROUND(C1239,0)&amp;"#~#"&amp;K1239&amp;"#~#"&amp;L1239&amp;"#~#"&amp;M1239&amp;"#~#"&amp;N1239&amp;"#~#"&amp;O1239&amp;"#~#"&amp;P1239&amp;"#~#"&amp;N(E1239)&amp;"#~#"&amp;N(F1239))</f>
        <v/>
      </c>
    </row>
    <row r="1240" customFormat="false" ht="15" hidden="false" customHeight="false" outlineLevel="0" collapsed="false">
      <c r="A1240" s="17"/>
      <c r="C1240" s="18"/>
      <c r="D1240" s="18"/>
      <c r="J1240" s="19" t="str">
        <f aca="false">IF($A1240="","",ROUND(MIN(D1240,OldCeil)*DaysOld/DIM+MIN(D1240,NewCeil)*DaysNew/DIM,0))</f>
        <v/>
      </c>
      <c r="K1240" s="19" t="str">
        <f aca="false">IF($A1240="","",IF(UPPER(H1240)="Y",ROUND(D1240,0),J1240))</f>
        <v/>
      </c>
      <c r="L1240" s="19" t="str">
        <f aca="false">IF($A1240="","",IF(UPPER(G1240)="N",0,J1240))</f>
        <v/>
      </c>
      <c r="M1240" s="19" t="str">
        <f aca="false">IF($A1240="","",J1240)</f>
        <v/>
      </c>
      <c r="N1240" s="19" t="str">
        <f aca="false">IF($A1240="","",ROUND(K1240*EERate,0))</f>
        <v/>
      </c>
      <c r="O1240" s="19" t="str">
        <f aca="false">IF($A1240="","",ROUND(L1240*EPSRate,0))</f>
        <v/>
      </c>
      <c r="P1240" s="19" t="str">
        <f aca="false">IF($A1240="","",N1240-O1240)</f>
        <v/>
      </c>
      <c r="Q1240" s="11" t="str">
        <f aca="false">IF($A1240="","",IF(LEN(TEXT($A1240,"0"))&lt;&gt;12,"UAN not 12 digits",IF(TRIM(B1240)="","Name missing",IF(N(E1240)&gt;DIM,"NCP &gt; days in month",IF(AND(UPPER(G1240)&lt;&gt;"Y",UPPER(G1240)&lt;&gt;"N"),"EPS flag must be Y/N",IF(AND(UPPER(H1240)&lt;&gt;"Y",UPPER(H1240)&lt;&gt;"N"),"Full-wage flag must be Y/N",IF(K1240&gt;ROUND(C1240,0),"EPF wages &gt; Gross","OK")))))))</f>
        <v/>
      </c>
      <c r="R1240" s="11" t="str">
        <f aca="false">IF($A1240="","",TEXT($A1240,"0")&amp;"#~#"&amp;UPPER(TRIM(B1240))&amp;"#~#"&amp;ROUND(C1240,0)&amp;"#~#"&amp;K1240&amp;"#~#"&amp;L1240&amp;"#~#"&amp;M1240&amp;"#~#"&amp;N1240&amp;"#~#"&amp;O1240&amp;"#~#"&amp;P1240&amp;"#~#"&amp;N(E1240)&amp;"#~#"&amp;N(F1240))</f>
        <v/>
      </c>
    </row>
    <row r="1241" customFormat="false" ht="15" hidden="false" customHeight="false" outlineLevel="0" collapsed="false">
      <c r="A1241" s="17"/>
      <c r="C1241" s="18"/>
      <c r="D1241" s="18"/>
      <c r="J1241" s="19" t="str">
        <f aca="false">IF($A1241="","",ROUND(MIN(D1241,OldCeil)*DaysOld/DIM+MIN(D1241,NewCeil)*DaysNew/DIM,0))</f>
        <v/>
      </c>
      <c r="K1241" s="19" t="str">
        <f aca="false">IF($A1241="","",IF(UPPER(H1241)="Y",ROUND(D1241,0),J1241))</f>
        <v/>
      </c>
      <c r="L1241" s="19" t="str">
        <f aca="false">IF($A1241="","",IF(UPPER(G1241)="N",0,J1241))</f>
        <v/>
      </c>
      <c r="M1241" s="19" t="str">
        <f aca="false">IF($A1241="","",J1241)</f>
        <v/>
      </c>
      <c r="N1241" s="19" t="str">
        <f aca="false">IF($A1241="","",ROUND(K1241*EERate,0))</f>
        <v/>
      </c>
      <c r="O1241" s="19" t="str">
        <f aca="false">IF($A1241="","",ROUND(L1241*EPSRate,0))</f>
        <v/>
      </c>
      <c r="P1241" s="19" t="str">
        <f aca="false">IF($A1241="","",N1241-O1241)</f>
        <v/>
      </c>
      <c r="Q1241" s="11" t="str">
        <f aca="false">IF($A1241="","",IF(LEN(TEXT($A1241,"0"))&lt;&gt;12,"UAN not 12 digits",IF(TRIM(B1241)="","Name missing",IF(N(E1241)&gt;DIM,"NCP &gt; days in month",IF(AND(UPPER(G1241)&lt;&gt;"Y",UPPER(G1241)&lt;&gt;"N"),"EPS flag must be Y/N",IF(AND(UPPER(H1241)&lt;&gt;"Y",UPPER(H1241)&lt;&gt;"N"),"Full-wage flag must be Y/N",IF(K1241&gt;ROUND(C1241,0),"EPF wages &gt; Gross","OK")))))))</f>
        <v/>
      </c>
      <c r="R1241" s="11" t="str">
        <f aca="false">IF($A1241="","",TEXT($A1241,"0")&amp;"#~#"&amp;UPPER(TRIM(B1241))&amp;"#~#"&amp;ROUND(C1241,0)&amp;"#~#"&amp;K1241&amp;"#~#"&amp;L1241&amp;"#~#"&amp;M1241&amp;"#~#"&amp;N1241&amp;"#~#"&amp;O1241&amp;"#~#"&amp;P1241&amp;"#~#"&amp;N(E1241)&amp;"#~#"&amp;N(F1241))</f>
        <v/>
      </c>
    </row>
    <row r="1242" customFormat="false" ht="15" hidden="false" customHeight="false" outlineLevel="0" collapsed="false">
      <c r="A1242" s="17"/>
      <c r="C1242" s="18"/>
      <c r="D1242" s="18"/>
      <c r="J1242" s="19" t="str">
        <f aca="false">IF($A1242="","",ROUND(MIN(D1242,OldCeil)*DaysOld/DIM+MIN(D1242,NewCeil)*DaysNew/DIM,0))</f>
        <v/>
      </c>
      <c r="K1242" s="19" t="str">
        <f aca="false">IF($A1242="","",IF(UPPER(H1242)="Y",ROUND(D1242,0),J1242))</f>
        <v/>
      </c>
      <c r="L1242" s="19" t="str">
        <f aca="false">IF($A1242="","",IF(UPPER(G1242)="N",0,J1242))</f>
        <v/>
      </c>
      <c r="M1242" s="19" t="str">
        <f aca="false">IF($A1242="","",J1242)</f>
        <v/>
      </c>
      <c r="N1242" s="19" t="str">
        <f aca="false">IF($A1242="","",ROUND(K1242*EERate,0))</f>
        <v/>
      </c>
      <c r="O1242" s="19" t="str">
        <f aca="false">IF($A1242="","",ROUND(L1242*EPSRate,0))</f>
        <v/>
      </c>
      <c r="P1242" s="19" t="str">
        <f aca="false">IF($A1242="","",N1242-O1242)</f>
        <v/>
      </c>
      <c r="Q1242" s="11" t="str">
        <f aca="false">IF($A1242="","",IF(LEN(TEXT($A1242,"0"))&lt;&gt;12,"UAN not 12 digits",IF(TRIM(B1242)="","Name missing",IF(N(E1242)&gt;DIM,"NCP &gt; days in month",IF(AND(UPPER(G1242)&lt;&gt;"Y",UPPER(G1242)&lt;&gt;"N"),"EPS flag must be Y/N",IF(AND(UPPER(H1242)&lt;&gt;"Y",UPPER(H1242)&lt;&gt;"N"),"Full-wage flag must be Y/N",IF(K1242&gt;ROUND(C1242,0),"EPF wages &gt; Gross","OK")))))))</f>
        <v/>
      </c>
      <c r="R1242" s="11" t="str">
        <f aca="false">IF($A1242="","",TEXT($A1242,"0")&amp;"#~#"&amp;UPPER(TRIM(B1242))&amp;"#~#"&amp;ROUND(C1242,0)&amp;"#~#"&amp;K1242&amp;"#~#"&amp;L1242&amp;"#~#"&amp;M1242&amp;"#~#"&amp;N1242&amp;"#~#"&amp;O1242&amp;"#~#"&amp;P1242&amp;"#~#"&amp;N(E1242)&amp;"#~#"&amp;N(F1242))</f>
        <v/>
      </c>
    </row>
    <row r="1243" customFormat="false" ht="15" hidden="false" customHeight="false" outlineLevel="0" collapsed="false">
      <c r="A1243" s="17"/>
      <c r="C1243" s="18"/>
      <c r="D1243" s="18"/>
      <c r="J1243" s="19" t="str">
        <f aca="false">IF($A1243="","",ROUND(MIN(D1243,OldCeil)*DaysOld/DIM+MIN(D1243,NewCeil)*DaysNew/DIM,0))</f>
        <v/>
      </c>
      <c r="K1243" s="19" t="str">
        <f aca="false">IF($A1243="","",IF(UPPER(H1243)="Y",ROUND(D1243,0),J1243))</f>
        <v/>
      </c>
      <c r="L1243" s="19" t="str">
        <f aca="false">IF($A1243="","",IF(UPPER(G1243)="N",0,J1243))</f>
        <v/>
      </c>
      <c r="M1243" s="19" t="str">
        <f aca="false">IF($A1243="","",J1243)</f>
        <v/>
      </c>
      <c r="N1243" s="19" t="str">
        <f aca="false">IF($A1243="","",ROUND(K1243*EERate,0))</f>
        <v/>
      </c>
      <c r="O1243" s="19" t="str">
        <f aca="false">IF($A1243="","",ROUND(L1243*EPSRate,0))</f>
        <v/>
      </c>
      <c r="P1243" s="19" t="str">
        <f aca="false">IF($A1243="","",N1243-O1243)</f>
        <v/>
      </c>
      <c r="Q1243" s="11" t="str">
        <f aca="false">IF($A1243="","",IF(LEN(TEXT($A1243,"0"))&lt;&gt;12,"UAN not 12 digits",IF(TRIM(B1243)="","Name missing",IF(N(E1243)&gt;DIM,"NCP &gt; days in month",IF(AND(UPPER(G1243)&lt;&gt;"Y",UPPER(G1243)&lt;&gt;"N"),"EPS flag must be Y/N",IF(AND(UPPER(H1243)&lt;&gt;"Y",UPPER(H1243)&lt;&gt;"N"),"Full-wage flag must be Y/N",IF(K1243&gt;ROUND(C1243,0),"EPF wages &gt; Gross","OK")))))))</f>
        <v/>
      </c>
      <c r="R1243" s="11" t="str">
        <f aca="false">IF($A1243="","",TEXT($A1243,"0")&amp;"#~#"&amp;UPPER(TRIM(B1243))&amp;"#~#"&amp;ROUND(C1243,0)&amp;"#~#"&amp;K1243&amp;"#~#"&amp;L1243&amp;"#~#"&amp;M1243&amp;"#~#"&amp;N1243&amp;"#~#"&amp;O1243&amp;"#~#"&amp;P1243&amp;"#~#"&amp;N(E1243)&amp;"#~#"&amp;N(F1243))</f>
        <v/>
      </c>
    </row>
    <row r="1244" customFormat="false" ht="15" hidden="false" customHeight="false" outlineLevel="0" collapsed="false">
      <c r="A1244" s="17"/>
      <c r="C1244" s="18"/>
      <c r="D1244" s="18"/>
      <c r="J1244" s="19" t="str">
        <f aca="false">IF($A1244="","",ROUND(MIN(D1244,OldCeil)*DaysOld/DIM+MIN(D1244,NewCeil)*DaysNew/DIM,0))</f>
        <v/>
      </c>
      <c r="K1244" s="19" t="str">
        <f aca="false">IF($A1244="","",IF(UPPER(H1244)="Y",ROUND(D1244,0),J1244))</f>
        <v/>
      </c>
      <c r="L1244" s="19" t="str">
        <f aca="false">IF($A1244="","",IF(UPPER(G1244)="N",0,J1244))</f>
        <v/>
      </c>
      <c r="M1244" s="19" t="str">
        <f aca="false">IF($A1244="","",J1244)</f>
        <v/>
      </c>
      <c r="N1244" s="19" t="str">
        <f aca="false">IF($A1244="","",ROUND(K1244*EERate,0))</f>
        <v/>
      </c>
      <c r="O1244" s="19" t="str">
        <f aca="false">IF($A1244="","",ROUND(L1244*EPSRate,0))</f>
        <v/>
      </c>
      <c r="P1244" s="19" t="str">
        <f aca="false">IF($A1244="","",N1244-O1244)</f>
        <v/>
      </c>
      <c r="Q1244" s="11" t="str">
        <f aca="false">IF($A1244="","",IF(LEN(TEXT($A1244,"0"))&lt;&gt;12,"UAN not 12 digits",IF(TRIM(B1244)="","Name missing",IF(N(E1244)&gt;DIM,"NCP &gt; days in month",IF(AND(UPPER(G1244)&lt;&gt;"Y",UPPER(G1244)&lt;&gt;"N"),"EPS flag must be Y/N",IF(AND(UPPER(H1244)&lt;&gt;"Y",UPPER(H1244)&lt;&gt;"N"),"Full-wage flag must be Y/N",IF(K1244&gt;ROUND(C1244,0),"EPF wages &gt; Gross","OK")))))))</f>
        <v/>
      </c>
      <c r="R1244" s="11" t="str">
        <f aca="false">IF($A1244="","",TEXT($A1244,"0")&amp;"#~#"&amp;UPPER(TRIM(B1244))&amp;"#~#"&amp;ROUND(C1244,0)&amp;"#~#"&amp;K1244&amp;"#~#"&amp;L1244&amp;"#~#"&amp;M1244&amp;"#~#"&amp;N1244&amp;"#~#"&amp;O1244&amp;"#~#"&amp;P1244&amp;"#~#"&amp;N(E1244)&amp;"#~#"&amp;N(F1244))</f>
        <v/>
      </c>
    </row>
    <row r="1245" customFormat="false" ht="15" hidden="false" customHeight="false" outlineLevel="0" collapsed="false">
      <c r="A1245" s="17"/>
      <c r="C1245" s="18"/>
      <c r="D1245" s="18"/>
      <c r="J1245" s="19" t="str">
        <f aca="false">IF($A1245="","",ROUND(MIN(D1245,OldCeil)*DaysOld/DIM+MIN(D1245,NewCeil)*DaysNew/DIM,0))</f>
        <v/>
      </c>
      <c r="K1245" s="19" t="str">
        <f aca="false">IF($A1245="","",IF(UPPER(H1245)="Y",ROUND(D1245,0),J1245))</f>
        <v/>
      </c>
      <c r="L1245" s="19" t="str">
        <f aca="false">IF($A1245="","",IF(UPPER(G1245)="N",0,J1245))</f>
        <v/>
      </c>
      <c r="M1245" s="19" t="str">
        <f aca="false">IF($A1245="","",J1245)</f>
        <v/>
      </c>
      <c r="N1245" s="19" t="str">
        <f aca="false">IF($A1245="","",ROUND(K1245*EERate,0))</f>
        <v/>
      </c>
      <c r="O1245" s="19" t="str">
        <f aca="false">IF($A1245="","",ROUND(L1245*EPSRate,0))</f>
        <v/>
      </c>
      <c r="P1245" s="19" t="str">
        <f aca="false">IF($A1245="","",N1245-O1245)</f>
        <v/>
      </c>
      <c r="Q1245" s="11" t="str">
        <f aca="false">IF($A1245="","",IF(LEN(TEXT($A1245,"0"))&lt;&gt;12,"UAN not 12 digits",IF(TRIM(B1245)="","Name missing",IF(N(E1245)&gt;DIM,"NCP &gt; days in month",IF(AND(UPPER(G1245)&lt;&gt;"Y",UPPER(G1245)&lt;&gt;"N"),"EPS flag must be Y/N",IF(AND(UPPER(H1245)&lt;&gt;"Y",UPPER(H1245)&lt;&gt;"N"),"Full-wage flag must be Y/N",IF(K1245&gt;ROUND(C1245,0),"EPF wages &gt; Gross","OK")))))))</f>
        <v/>
      </c>
      <c r="R1245" s="11" t="str">
        <f aca="false">IF($A1245="","",TEXT($A1245,"0")&amp;"#~#"&amp;UPPER(TRIM(B1245))&amp;"#~#"&amp;ROUND(C1245,0)&amp;"#~#"&amp;K1245&amp;"#~#"&amp;L1245&amp;"#~#"&amp;M1245&amp;"#~#"&amp;N1245&amp;"#~#"&amp;O1245&amp;"#~#"&amp;P1245&amp;"#~#"&amp;N(E1245)&amp;"#~#"&amp;N(F1245))</f>
        <v/>
      </c>
    </row>
    <row r="1246" customFormat="false" ht="15" hidden="false" customHeight="false" outlineLevel="0" collapsed="false">
      <c r="A1246" s="17"/>
      <c r="C1246" s="18"/>
      <c r="D1246" s="18"/>
      <c r="J1246" s="19" t="str">
        <f aca="false">IF($A1246="","",ROUND(MIN(D1246,OldCeil)*DaysOld/DIM+MIN(D1246,NewCeil)*DaysNew/DIM,0))</f>
        <v/>
      </c>
      <c r="K1246" s="19" t="str">
        <f aca="false">IF($A1246="","",IF(UPPER(H1246)="Y",ROUND(D1246,0),J1246))</f>
        <v/>
      </c>
      <c r="L1246" s="19" t="str">
        <f aca="false">IF($A1246="","",IF(UPPER(G1246)="N",0,J1246))</f>
        <v/>
      </c>
      <c r="M1246" s="19" t="str">
        <f aca="false">IF($A1246="","",J1246)</f>
        <v/>
      </c>
      <c r="N1246" s="19" t="str">
        <f aca="false">IF($A1246="","",ROUND(K1246*EERate,0))</f>
        <v/>
      </c>
      <c r="O1246" s="19" t="str">
        <f aca="false">IF($A1246="","",ROUND(L1246*EPSRate,0))</f>
        <v/>
      </c>
      <c r="P1246" s="19" t="str">
        <f aca="false">IF($A1246="","",N1246-O1246)</f>
        <v/>
      </c>
      <c r="Q1246" s="11" t="str">
        <f aca="false">IF($A1246="","",IF(LEN(TEXT($A1246,"0"))&lt;&gt;12,"UAN not 12 digits",IF(TRIM(B1246)="","Name missing",IF(N(E1246)&gt;DIM,"NCP &gt; days in month",IF(AND(UPPER(G1246)&lt;&gt;"Y",UPPER(G1246)&lt;&gt;"N"),"EPS flag must be Y/N",IF(AND(UPPER(H1246)&lt;&gt;"Y",UPPER(H1246)&lt;&gt;"N"),"Full-wage flag must be Y/N",IF(K1246&gt;ROUND(C1246,0),"EPF wages &gt; Gross","OK")))))))</f>
        <v/>
      </c>
      <c r="R1246" s="11" t="str">
        <f aca="false">IF($A1246="","",TEXT($A1246,"0")&amp;"#~#"&amp;UPPER(TRIM(B1246))&amp;"#~#"&amp;ROUND(C1246,0)&amp;"#~#"&amp;K1246&amp;"#~#"&amp;L1246&amp;"#~#"&amp;M1246&amp;"#~#"&amp;N1246&amp;"#~#"&amp;O1246&amp;"#~#"&amp;P1246&amp;"#~#"&amp;N(E1246)&amp;"#~#"&amp;N(F1246))</f>
        <v/>
      </c>
    </row>
    <row r="1247" customFormat="false" ht="15" hidden="false" customHeight="false" outlineLevel="0" collapsed="false">
      <c r="A1247" s="17"/>
      <c r="C1247" s="18"/>
      <c r="D1247" s="18"/>
      <c r="J1247" s="19" t="str">
        <f aca="false">IF($A1247="","",ROUND(MIN(D1247,OldCeil)*DaysOld/DIM+MIN(D1247,NewCeil)*DaysNew/DIM,0))</f>
        <v/>
      </c>
      <c r="K1247" s="19" t="str">
        <f aca="false">IF($A1247="","",IF(UPPER(H1247)="Y",ROUND(D1247,0),J1247))</f>
        <v/>
      </c>
      <c r="L1247" s="19" t="str">
        <f aca="false">IF($A1247="","",IF(UPPER(G1247)="N",0,J1247))</f>
        <v/>
      </c>
      <c r="M1247" s="19" t="str">
        <f aca="false">IF($A1247="","",J1247)</f>
        <v/>
      </c>
      <c r="N1247" s="19" t="str">
        <f aca="false">IF($A1247="","",ROUND(K1247*EERate,0))</f>
        <v/>
      </c>
      <c r="O1247" s="19" t="str">
        <f aca="false">IF($A1247="","",ROUND(L1247*EPSRate,0))</f>
        <v/>
      </c>
      <c r="P1247" s="19" t="str">
        <f aca="false">IF($A1247="","",N1247-O1247)</f>
        <v/>
      </c>
      <c r="Q1247" s="11" t="str">
        <f aca="false">IF($A1247="","",IF(LEN(TEXT($A1247,"0"))&lt;&gt;12,"UAN not 12 digits",IF(TRIM(B1247)="","Name missing",IF(N(E1247)&gt;DIM,"NCP &gt; days in month",IF(AND(UPPER(G1247)&lt;&gt;"Y",UPPER(G1247)&lt;&gt;"N"),"EPS flag must be Y/N",IF(AND(UPPER(H1247)&lt;&gt;"Y",UPPER(H1247)&lt;&gt;"N"),"Full-wage flag must be Y/N",IF(K1247&gt;ROUND(C1247,0),"EPF wages &gt; Gross","OK")))))))</f>
        <v/>
      </c>
      <c r="R1247" s="11" t="str">
        <f aca="false">IF($A1247="","",TEXT($A1247,"0")&amp;"#~#"&amp;UPPER(TRIM(B1247))&amp;"#~#"&amp;ROUND(C1247,0)&amp;"#~#"&amp;K1247&amp;"#~#"&amp;L1247&amp;"#~#"&amp;M1247&amp;"#~#"&amp;N1247&amp;"#~#"&amp;O1247&amp;"#~#"&amp;P1247&amp;"#~#"&amp;N(E1247)&amp;"#~#"&amp;N(F1247))</f>
        <v/>
      </c>
    </row>
    <row r="1248" customFormat="false" ht="15" hidden="false" customHeight="false" outlineLevel="0" collapsed="false">
      <c r="A1248" s="17"/>
      <c r="C1248" s="18"/>
      <c r="D1248" s="18"/>
      <c r="J1248" s="19" t="str">
        <f aca="false">IF($A1248="","",ROUND(MIN(D1248,OldCeil)*DaysOld/DIM+MIN(D1248,NewCeil)*DaysNew/DIM,0))</f>
        <v/>
      </c>
      <c r="K1248" s="19" t="str">
        <f aca="false">IF($A1248="","",IF(UPPER(H1248)="Y",ROUND(D1248,0),J1248))</f>
        <v/>
      </c>
      <c r="L1248" s="19" t="str">
        <f aca="false">IF($A1248="","",IF(UPPER(G1248)="N",0,J1248))</f>
        <v/>
      </c>
      <c r="M1248" s="19" t="str">
        <f aca="false">IF($A1248="","",J1248)</f>
        <v/>
      </c>
      <c r="N1248" s="19" t="str">
        <f aca="false">IF($A1248="","",ROUND(K1248*EERate,0))</f>
        <v/>
      </c>
      <c r="O1248" s="19" t="str">
        <f aca="false">IF($A1248="","",ROUND(L1248*EPSRate,0))</f>
        <v/>
      </c>
      <c r="P1248" s="19" t="str">
        <f aca="false">IF($A1248="","",N1248-O1248)</f>
        <v/>
      </c>
      <c r="Q1248" s="11" t="str">
        <f aca="false">IF($A1248="","",IF(LEN(TEXT($A1248,"0"))&lt;&gt;12,"UAN not 12 digits",IF(TRIM(B1248)="","Name missing",IF(N(E1248)&gt;DIM,"NCP &gt; days in month",IF(AND(UPPER(G1248)&lt;&gt;"Y",UPPER(G1248)&lt;&gt;"N"),"EPS flag must be Y/N",IF(AND(UPPER(H1248)&lt;&gt;"Y",UPPER(H1248)&lt;&gt;"N"),"Full-wage flag must be Y/N",IF(K1248&gt;ROUND(C1248,0),"EPF wages &gt; Gross","OK")))))))</f>
        <v/>
      </c>
      <c r="R1248" s="11" t="str">
        <f aca="false">IF($A1248="","",TEXT($A1248,"0")&amp;"#~#"&amp;UPPER(TRIM(B1248))&amp;"#~#"&amp;ROUND(C1248,0)&amp;"#~#"&amp;K1248&amp;"#~#"&amp;L1248&amp;"#~#"&amp;M1248&amp;"#~#"&amp;N1248&amp;"#~#"&amp;O1248&amp;"#~#"&amp;P1248&amp;"#~#"&amp;N(E1248)&amp;"#~#"&amp;N(F1248))</f>
        <v/>
      </c>
    </row>
    <row r="1249" customFormat="false" ht="15" hidden="false" customHeight="false" outlineLevel="0" collapsed="false">
      <c r="A1249" s="17"/>
      <c r="C1249" s="18"/>
      <c r="D1249" s="18"/>
      <c r="J1249" s="19" t="str">
        <f aca="false">IF($A1249="","",ROUND(MIN(D1249,OldCeil)*DaysOld/DIM+MIN(D1249,NewCeil)*DaysNew/DIM,0))</f>
        <v/>
      </c>
      <c r="K1249" s="19" t="str">
        <f aca="false">IF($A1249="","",IF(UPPER(H1249)="Y",ROUND(D1249,0),J1249))</f>
        <v/>
      </c>
      <c r="L1249" s="19" t="str">
        <f aca="false">IF($A1249="","",IF(UPPER(G1249)="N",0,J1249))</f>
        <v/>
      </c>
      <c r="M1249" s="19" t="str">
        <f aca="false">IF($A1249="","",J1249)</f>
        <v/>
      </c>
      <c r="N1249" s="19" t="str">
        <f aca="false">IF($A1249="","",ROUND(K1249*EERate,0))</f>
        <v/>
      </c>
      <c r="O1249" s="19" t="str">
        <f aca="false">IF($A1249="","",ROUND(L1249*EPSRate,0))</f>
        <v/>
      </c>
      <c r="P1249" s="19" t="str">
        <f aca="false">IF($A1249="","",N1249-O1249)</f>
        <v/>
      </c>
      <c r="Q1249" s="11" t="str">
        <f aca="false">IF($A1249="","",IF(LEN(TEXT($A1249,"0"))&lt;&gt;12,"UAN not 12 digits",IF(TRIM(B1249)="","Name missing",IF(N(E1249)&gt;DIM,"NCP &gt; days in month",IF(AND(UPPER(G1249)&lt;&gt;"Y",UPPER(G1249)&lt;&gt;"N"),"EPS flag must be Y/N",IF(AND(UPPER(H1249)&lt;&gt;"Y",UPPER(H1249)&lt;&gt;"N"),"Full-wage flag must be Y/N",IF(K1249&gt;ROUND(C1249,0),"EPF wages &gt; Gross","OK")))))))</f>
        <v/>
      </c>
      <c r="R1249" s="11" t="str">
        <f aca="false">IF($A1249="","",TEXT($A1249,"0")&amp;"#~#"&amp;UPPER(TRIM(B1249))&amp;"#~#"&amp;ROUND(C1249,0)&amp;"#~#"&amp;K1249&amp;"#~#"&amp;L1249&amp;"#~#"&amp;M1249&amp;"#~#"&amp;N1249&amp;"#~#"&amp;O1249&amp;"#~#"&amp;P1249&amp;"#~#"&amp;N(E1249)&amp;"#~#"&amp;N(F1249))</f>
        <v/>
      </c>
    </row>
    <row r="1250" customFormat="false" ht="15" hidden="false" customHeight="false" outlineLevel="0" collapsed="false">
      <c r="A1250" s="17"/>
      <c r="C1250" s="18"/>
      <c r="D1250" s="18"/>
      <c r="J1250" s="19" t="str">
        <f aca="false">IF($A1250="","",ROUND(MIN(D1250,OldCeil)*DaysOld/DIM+MIN(D1250,NewCeil)*DaysNew/DIM,0))</f>
        <v/>
      </c>
      <c r="K1250" s="19" t="str">
        <f aca="false">IF($A1250="","",IF(UPPER(H1250)="Y",ROUND(D1250,0),J1250))</f>
        <v/>
      </c>
      <c r="L1250" s="19" t="str">
        <f aca="false">IF($A1250="","",IF(UPPER(G1250)="N",0,J1250))</f>
        <v/>
      </c>
      <c r="M1250" s="19" t="str">
        <f aca="false">IF($A1250="","",J1250)</f>
        <v/>
      </c>
      <c r="N1250" s="19" t="str">
        <f aca="false">IF($A1250="","",ROUND(K1250*EERate,0))</f>
        <v/>
      </c>
      <c r="O1250" s="19" t="str">
        <f aca="false">IF($A1250="","",ROUND(L1250*EPSRate,0))</f>
        <v/>
      </c>
      <c r="P1250" s="19" t="str">
        <f aca="false">IF($A1250="","",N1250-O1250)</f>
        <v/>
      </c>
      <c r="Q1250" s="11" t="str">
        <f aca="false">IF($A1250="","",IF(LEN(TEXT($A1250,"0"))&lt;&gt;12,"UAN not 12 digits",IF(TRIM(B1250)="","Name missing",IF(N(E1250)&gt;DIM,"NCP &gt; days in month",IF(AND(UPPER(G1250)&lt;&gt;"Y",UPPER(G1250)&lt;&gt;"N"),"EPS flag must be Y/N",IF(AND(UPPER(H1250)&lt;&gt;"Y",UPPER(H1250)&lt;&gt;"N"),"Full-wage flag must be Y/N",IF(K1250&gt;ROUND(C1250,0),"EPF wages &gt; Gross","OK")))))))</f>
        <v/>
      </c>
      <c r="R1250" s="11" t="str">
        <f aca="false">IF($A1250="","",TEXT($A1250,"0")&amp;"#~#"&amp;UPPER(TRIM(B1250))&amp;"#~#"&amp;ROUND(C1250,0)&amp;"#~#"&amp;K1250&amp;"#~#"&amp;L1250&amp;"#~#"&amp;M1250&amp;"#~#"&amp;N1250&amp;"#~#"&amp;O1250&amp;"#~#"&amp;P1250&amp;"#~#"&amp;N(E1250)&amp;"#~#"&amp;N(F1250))</f>
        <v/>
      </c>
    </row>
    <row r="1251" customFormat="false" ht="15" hidden="false" customHeight="false" outlineLevel="0" collapsed="false">
      <c r="A1251" s="17"/>
      <c r="C1251" s="18"/>
      <c r="D1251" s="18"/>
      <c r="J1251" s="19" t="str">
        <f aca="false">IF($A1251="","",ROUND(MIN(D1251,OldCeil)*DaysOld/DIM+MIN(D1251,NewCeil)*DaysNew/DIM,0))</f>
        <v/>
      </c>
      <c r="K1251" s="19" t="str">
        <f aca="false">IF($A1251="","",IF(UPPER(H1251)="Y",ROUND(D1251,0),J1251))</f>
        <v/>
      </c>
      <c r="L1251" s="19" t="str">
        <f aca="false">IF($A1251="","",IF(UPPER(G1251)="N",0,J1251))</f>
        <v/>
      </c>
      <c r="M1251" s="19" t="str">
        <f aca="false">IF($A1251="","",J1251)</f>
        <v/>
      </c>
      <c r="N1251" s="19" t="str">
        <f aca="false">IF($A1251="","",ROUND(K1251*EERate,0))</f>
        <v/>
      </c>
      <c r="O1251" s="19" t="str">
        <f aca="false">IF($A1251="","",ROUND(L1251*EPSRate,0))</f>
        <v/>
      </c>
      <c r="P1251" s="19" t="str">
        <f aca="false">IF($A1251="","",N1251-O1251)</f>
        <v/>
      </c>
      <c r="Q1251" s="11" t="str">
        <f aca="false">IF($A1251="","",IF(LEN(TEXT($A1251,"0"))&lt;&gt;12,"UAN not 12 digits",IF(TRIM(B1251)="","Name missing",IF(N(E1251)&gt;DIM,"NCP &gt; days in month",IF(AND(UPPER(G1251)&lt;&gt;"Y",UPPER(G1251)&lt;&gt;"N"),"EPS flag must be Y/N",IF(AND(UPPER(H1251)&lt;&gt;"Y",UPPER(H1251)&lt;&gt;"N"),"Full-wage flag must be Y/N",IF(K1251&gt;ROUND(C1251,0),"EPF wages &gt; Gross","OK")))))))</f>
        <v/>
      </c>
      <c r="R1251" s="11" t="str">
        <f aca="false">IF($A1251="","",TEXT($A1251,"0")&amp;"#~#"&amp;UPPER(TRIM(B1251))&amp;"#~#"&amp;ROUND(C1251,0)&amp;"#~#"&amp;K1251&amp;"#~#"&amp;L1251&amp;"#~#"&amp;M1251&amp;"#~#"&amp;N1251&amp;"#~#"&amp;O1251&amp;"#~#"&amp;P1251&amp;"#~#"&amp;N(E1251)&amp;"#~#"&amp;N(F1251))</f>
        <v/>
      </c>
    </row>
    <row r="1252" customFormat="false" ht="15" hidden="false" customHeight="false" outlineLevel="0" collapsed="false">
      <c r="A1252" s="17"/>
      <c r="C1252" s="18"/>
      <c r="D1252" s="18"/>
      <c r="J1252" s="19" t="str">
        <f aca="false">IF($A1252="","",ROUND(MIN(D1252,OldCeil)*DaysOld/DIM+MIN(D1252,NewCeil)*DaysNew/DIM,0))</f>
        <v/>
      </c>
      <c r="K1252" s="19" t="str">
        <f aca="false">IF($A1252="","",IF(UPPER(H1252)="Y",ROUND(D1252,0),J1252))</f>
        <v/>
      </c>
      <c r="L1252" s="19" t="str">
        <f aca="false">IF($A1252="","",IF(UPPER(G1252)="N",0,J1252))</f>
        <v/>
      </c>
      <c r="M1252" s="19" t="str">
        <f aca="false">IF($A1252="","",J1252)</f>
        <v/>
      </c>
      <c r="N1252" s="19" t="str">
        <f aca="false">IF($A1252="","",ROUND(K1252*EERate,0))</f>
        <v/>
      </c>
      <c r="O1252" s="19" t="str">
        <f aca="false">IF($A1252="","",ROUND(L1252*EPSRate,0))</f>
        <v/>
      </c>
      <c r="P1252" s="19" t="str">
        <f aca="false">IF($A1252="","",N1252-O1252)</f>
        <v/>
      </c>
      <c r="Q1252" s="11" t="str">
        <f aca="false">IF($A1252="","",IF(LEN(TEXT($A1252,"0"))&lt;&gt;12,"UAN not 12 digits",IF(TRIM(B1252)="","Name missing",IF(N(E1252)&gt;DIM,"NCP &gt; days in month",IF(AND(UPPER(G1252)&lt;&gt;"Y",UPPER(G1252)&lt;&gt;"N"),"EPS flag must be Y/N",IF(AND(UPPER(H1252)&lt;&gt;"Y",UPPER(H1252)&lt;&gt;"N"),"Full-wage flag must be Y/N",IF(K1252&gt;ROUND(C1252,0),"EPF wages &gt; Gross","OK")))))))</f>
        <v/>
      </c>
      <c r="R1252" s="11" t="str">
        <f aca="false">IF($A1252="","",TEXT($A1252,"0")&amp;"#~#"&amp;UPPER(TRIM(B1252))&amp;"#~#"&amp;ROUND(C1252,0)&amp;"#~#"&amp;K1252&amp;"#~#"&amp;L1252&amp;"#~#"&amp;M1252&amp;"#~#"&amp;N1252&amp;"#~#"&amp;O1252&amp;"#~#"&amp;P1252&amp;"#~#"&amp;N(E1252)&amp;"#~#"&amp;N(F1252))</f>
        <v/>
      </c>
    </row>
    <row r="1253" customFormat="false" ht="15" hidden="false" customHeight="false" outlineLevel="0" collapsed="false">
      <c r="A1253" s="17"/>
      <c r="C1253" s="18"/>
      <c r="D1253" s="18"/>
      <c r="J1253" s="19" t="str">
        <f aca="false">IF($A1253="","",ROUND(MIN(D1253,OldCeil)*DaysOld/DIM+MIN(D1253,NewCeil)*DaysNew/DIM,0))</f>
        <v/>
      </c>
      <c r="K1253" s="19" t="str">
        <f aca="false">IF($A1253="","",IF(UPPER(H1253)="Y",ROUND(D1253,0),J1253))</f>
        <v/>
      </c>
      <c r="L1253" s="19" t="str">
        <f aca="false">IF($A1253="","",IF(UPPER(G1253)="N",0,J1253))</f>
        <v/>
      </c>
      <c r="M1253" s="19" t="str">
        <f aca="false">IF($A1253="","",J1253)</f>
        <v/>
      </c>
      <c r="N1253" s="19" t="str">
        <f aca="false">IF($A1253="","",ROUND(K1253*EERate,0))</f>
        <v/>
      </c>
      <c r="O1253" s="19" t="str">
        <f aca="false">IF($A1253="","",ROUND(L1253*EPSRate,0))</f>
        <v/>
      </c>
      <c r="P1253" s="19" t="str">
        <f aca="false">IF($A1253="","",N1253-O1253)</f>
        <v/>
      </c>
      <c r="Q1253" s="11" t="str">
        <f aca="false">IF($A1253="","",IF(LEN(TEXT($A1253,"0"))&lt;&gt;12,"UAN not 12 digits",IF(TRIM(B1253)="","Name missing",IF(N(E1253)&gt;DIM,"NCP &gt; days in month",IF(AND(UPPER(G1253)&lt;&gt;"Y",UPPER(G1253)&lt;&gt;"N"),"EPS flag must be Y/N",IF(AND(UPPER(H1253)&lt;&gt;"Y",UPPER(H1253)&lt;&gt;"N"),"Full-wage flag must be Y/N",IF(K1253&gt;ROUND(C1253,0),"EPF wages &gt; Gross","OK")))))))</f>
        <v/>
      </c>
      <c r="R1253" s="11" t="str">
        <f aca="false">IF($A1253="","",TEXT($A1253,"0")&amp;"#~#"&amp;UPPER(TRIM(B1253))&amp;"#~#"&amp;ROUND(C1253,0)&amp;"#~#"&amp;K1253&amp;"#~#"&amp;L1253&amp;"#~#"&amp;M1253&amp;"#~#"&amp;N1253&amp;"#~#"&amp;O1253&amp;"#~#"&amp;P1253&amp;"#~#"&amp;N(E1253)&amp;"#~#"&amp;N(F1253))</f>
        <v/>
      </c>
    </row>
    <row r="1254" customFormat="false" ht="15" hidden="false" customHeight="false" outlineLevel="0" collapsed="false">
      <c r="A1254" s="17"/>
      <c r="C1254" s="18"/>
      <c r="D1254" s="18"/>
      <c r="J1254" s="19" t="str">
        <f aca="false">IF($A1254="","",ROUND(MIN(D1254,OldCeil)*DaysOld/DIM+MIN(D1254,NewCeil)*DaysNew/DIM,0))</f>
        <v/>
      </c>
      <c r="K1254" s="19" t="str">
        <f aca="false">IF($A1254="","",IF(UPPER(H1254)="Y",ROUND(D1254,0),J1254))</f>
        <v/>
      </c>
      <c r="L1254" s="19" t="str">
        <f aca="false">IF($A1254="","",IF(UPPER(G1254)="N",0,J1254))</f>
        <v/>
      </c>
      <c r="M1254" s="19" t="str">
        <f aca="false">IF($A1254="","",J1254)</f>
        <v/>
      </c>
      <c r="N1254" s="19" t="str">
        <f aca="false">IF($A1254="","",ROUND(K1254*EERate,0))</f>
        <v/>
      </c>
      <c r="O1254" s="19" t="str">
        <f aca="false">IF($A1254="","",ROUND(L1254*EPSRate,0))</f>
        <v/>
      </c>
      <c r="P1254" s="19" t="str">
        <f aca="false">IF($A1254="","",N1254-O1254)</f>
        <v/>
      </c>
      <c r="Q1254" s="11" t="str">
        <f aca="false">IF($A1254="","",IF(LEN(TEXT($A1254,"0"))&lt;&gt;12,"UAN not 12 digits",IF(TRIM(B1254)="","Name missing",IF(N(E1254)&gt;DIM,"NCP &gt; days in month",IF(AND(UPPER(G1254)&lt;&gt;"Y",UPPER(G1254)&lt;&gt;"N"),"EPS flag must be Y/N",IF(AND(UPPER(H1254)&lt;&gt;"Y",UPPER(H1254)&lt;&gt;"N"),"Full-wage flag must be Y/N",IF(K1254&gt;ROUND(C1254,0),"EPF wages &gt; Gross","OK")))))))</f>
        <v/>
      </c>
      <c r="R1254" s="11" t="str">
        <f aca="false">IF($A1254="","",TEXT($A1254,"0")&amp;"#~#"&amp;UPPER(TRIM(B1254))&amp;"#~#"&amp;ROUND(C1254,0)&amp;"#~#"&amp;K1254&amp;"#~#"&amp;L1254&amp;"#~#"&amp;M1254&amp;"#~#"&amp;N1254&amp;"#~#"&amp;O1254&amp;"#~#"&amp;P1254&amp;"#~#"&amp;N(E1254)&amp;"#~#"&amp;N(F1254))</f>
        <v/>
      </c>
    </row>
    <row r="1255" customFormat="false" ht="15" hidden="false" customHeight="false" outlineLevel="0" collapsed="false">
      <c r="A1255" s="17"/>
      <c r="C1255" s="18"/>
      <c r="D1255" s="18"/>
      <c r="J1255" s="19" t="str">
        <f aca="false">IF($A1255="","",ROUND(MIN(D1255,OldCeil)*DaysOld/DIM+MIN(D1255,NewCeil)*DaysNew/DIM,0))</f>
        <v/>
      </c>
      <c r="K1255" s="19" t="str">
        <f aca="false">IF($A1255="","",IF(UPPER(H1255)="Y",ROUND(D1255,0),J1255))</f>
        <v/>
      </c>
      <c r="L1255" s="19" t="str">
        <f aca="false">IF($A1255="","",IF(UPPER(G1255)="N",0,J1255))</f>
        <v/>
      </c>
      <c r="M1255" s="19" t="str">
        <f aca="false">IF($A1255="","",J1255)</f>
        <v/>
      </c>
      <c r="N1255" s="19" t="str">
        <f aca="false">IF($A1255="","",ROUND(K1255*EERate,0))</f>
        <v/>
      </c>
      <c r="O1255" s="19" t="str">
        <f aca="false">IF($A1255="","",ROUND(L1255*EPSRate,0))</f>
        <v/>
      </c>
      <c r="P1255" s="19" t="str">
        <f aca="false">IF($A1255="","",N1255-O1255)</f>
        <v/>
      </c>
      <c r="Q1255" s="11" t="str">
        <f aca="false">IF($A1255="","",IF(LEN(TEXT($A1255,"0"))&lt;&gt;12,"UAN not 12 digits",IF(TRIM(B1255)="","Name missing",IF(N(E1255)&gt;DIM,"NCP &gt; days in month",IF(AND(UPPER(G1255)&lt;&gt;"Y",UPPER(G1255)&lt;&gt;"N"),"EPS flag must be Y/N",IF(AND(UPPER(H1255)&lt;&gt;"Y",UPPER(H1255)&lt;&gt;"N"),"Full-wage flag must be Y/N",IF(K1255&gt;ROUND(C1255,0),"EPF wages &gt; Gross","OK")))))))</f>
        <v/>
      </c>
      <c r="R1255" s="11" t="str">
        <f aca="false">IF($A1255="","",TEXT($A1255,"0")&amp;"#~#"&amp;UPPER(TRIM(B1255))&amp;"#~#"&amp;ROUND(C1255,0)&amp;"#~#"&amp;K1255&amp;"#~#"&amp;L1255&amp;"#~#"&amp;M1255&amp;"#~#"&amp;N1255&amp;"#~#"&amp;O1255&amp;"#~#"&amp;P1255&amp;"#~#"&amp;N(E1255)&amp;"#~#"&amp;N(F1255))</f>
        <v/>
      </c>
    </row>
    <row r="1256" customFormat="false" ht="15" hidden="false" customHeight="false" outlineLevel="0" collapsed="false">
      <c r="A1256" s="17"/>
      <c r="C1256" s="18"/>
      <c r="D1256" s="18"/>
      <c r="J1256" s="19" t="str">
        <f aca="false">IF($A1256="","",ROUND(MIN(D1256,OldCeil)*DaysOld/DIM+MIN(D1256,NewCeil)*DaysNew/DIM,0))</f>
        <v/>
      </c>
      <c r="K1256" s="19" t="str">
        <f aca="false">IF($A1256="","",IF(UPPER(H1256)="Y",ROUND(D1256,0),J1256))</f>
        <v/>
      </c>
      <c r="L1256" s="19" t="str">
        <f aca="false">IF($A1256="","",IF(UPPER(G1256)="N",0,J1256))</f>
        <v/>
      </c>
      <c r="M1256" s="19" t="str">
        <f aca="false">IF($A1256="","",J1256)</f>
        <v/>
      </c>
      <c r="N1256" s="19" t="str">
        <f aca="false">IF($A1256="","",ROUND(K1256*EERate,0))</f>
        <v/>
      </c>
      <c r="O1256" s="19" t="str">
        <f aca="false">IF($A1256="","",ROUND(L1256*EPSRate,0))</f>
        <v/>
      </c>
      <c r="P1256" s="19" t="str">
        <f aca="false">IF($A1256="","",N1256-O1256)</f>
        <v/>
      </c>
      <c r="Q1256" s="11" t="str">
        <f aca="false">IF($A1256="","",IF(LEN(TEXT($A1256,"0"))&lt;&gt;12,"UAN not 12 digits",IF(TRIM(B1256)="","Name missing",IF(N(E1256)&gt;DIM,"NCP &gt; days in month",IF(AND(UPPER(G1256)&lt;&gt;"Y",UPPER(G1256)&lt;&gt;"N"),"EPS flag must be Y/N",IF(AND(UPPER(H1256)&lt;&gt;"Y",UPPER(H1256)&lt;&gt;"N"),"Full-wage flag must be Y/N",IF(K1256&gt;ROUND(C1256,0),"EPF wages &gt; Gross","OK")))))))</f>
        <v/>
      </c>
      <c r="R1256" s="11" t="str">
        <f aca="false">IF($A1256="","",TEXT($A1256,"0")&amp;"#~#"&amp;UPPER(TRIM(B1256))&amp;"#~#"&amp;ROUND(C1256,0)&amp;"#~#"&amp;K1256&amp;"#~#"&amp;L1256&amp;"#~#"&amp;M1256&amp;"#~#"&amp;N1256&amp;"#~#"&amp;O1256&amp;"#~#"&amp;P1256&amp;"#~#"&amp;N(E1256)&amp;"#~#"&amp;N(F1256))</f>
        <v/>
      </c>
    </row>
    <row r="1257" customFormat="false" ht="15" hidden="false" customHeight="false" outlineLevel="0" collapsed="false">
      <c r="A1257" s="17"/>
      <c r="C1257" s="18"/>
      <c r="D1257" s="18"/>
      <c r="J1257" s="19" t="str">
        <f aca="false">IF($A1257="","",ROUND(MIN(D1257,OldCeil)*DaysOld/DIM+MIN(D1257,NewCeil)*DaysNew/DIM,0))</f>
        <v/>
      </c>
      <c r="K1257" s="19" t="str">
        <f aca="false">IF($A1257="","",IF(UPPER(H1257)="Y",ROUND(D1257,0),J1257))</f>
        <v/>
      </c>
      <c r="L1257" s="19" t="str">
        <f aca="false">IF($A1257="","",IF(UPPER(G1257)="N",0,J1257))</f>
        <v/>
      </c>
      <c r="M1257" s="19" t="str">
        <f aca="false">IF($A1257="","",J1257)</f>
        <v/>
      </c>
      <c r="N1257" s="19" t="str">
        <f aca="false">IF($A1257="","",ROUND(K1257*EERate,0))</f>
        <v/>
      </c>
      <c r="O1257" s="19" t="str">
        <f aca="false">IF($A1257="","",ROUND(L1257*EPSRate,0))</f>
        <v/>
      </c>
      <c r="P1257" s="19" t="str">
        <f aca="false">IF($A1257="","",N1257-O1257)</f>
        <v/>
      </c>
      <c r="Q1257" s="11" t="str">
        <f aca="false">IF($A1257="","",IF(LEN(TEXT($A1257,"0"))&lt;&gt;12,"UAN not 12 digits",IF(TRIM(B1257)="","Name missing",IF(N(E1257)&gt;DIM,"NCP &gt; days in month",IF(AND(UPPER(G1257)&lt;&gt;"Y",UPPER(G1257)&lt;&gt;"N"),"EPS flag must be Y/N",IF(AND(UPPER(H1257)&lt;&gt;"Y",UPPER(H1257)&lt;&gt;"N"),"Full-wage flag must be Y/N",IF(K1257&gt;ROUND(C1257,0),"EPF wages &gt; Gross","OK")))))))</f>
        <v/>
      </c>
      <c r="R1257" s="11" t="str">
        <f aca="false">IF($A1257="","",TEXT($A1257,"0")&amp;"#~#"&amp;UPPER(TRIM(B1257))&amp;"#~#"&amp;ROUND(C1257,0)&amp;"#~#"&amp;K1257&amp;"#~#"&amp;L1257&amp;"#~#"&amp;M1257&amp;"#~#"&amp;N1257&amp;"#~#"&amp;O1257&amp;"#~#"&amp;P1257&amp;"#~#"&amp;N(E1257)&amp;"#~#"&amp;N(F1257))</f>
        <v/>
      </c>
    </row>
    <row r="1258" customFormat="false" ht="15" hidden="false" customHeight="false" outlineLevel="0" collapsed="false">
      <c r="A1258" s="17"/>
      <c r="C1258" s="18"/>
      <c r="D1258" s="18"/>
      <c r="J1258" s="19" t="str">
        <f aca="false">IF($A1258="","",ROUND(MIN(D1258,OldCeil)*DaysOld/DIM+MIN(D1258,NewCeil)*DaysNew/DIM,0))</f>
        <v/>
      </c>
      <c r="K1258" s="19" t="str">
        <f aca="false">IF($A1258="","",IF(UPPER(H1258)="Y",ROUND(D1258,0),J1258))</f>
        <v/>
      </c>
      <c r="L1258" s="19" t="str">
        <f aca="false">IF($A1258="","",IF(UPPER(G1258)="N",0,J1258))</f>
        <v/>
      </c>
      <c r="M1258" s="19" t="str">
        <f aca="false">IF($A1258="","",J1258)</f>
        <v/>
      </c>
      <c r="N1258" s="19" t="str">
        <f aca="false">IF($A1258="","",ROUND(K1258*EERate,0))</f>
        <v/>
      </c>
      <c r="O1258" s="19" t="str">
        <f aca="false">IF($A1258="","",ROUND(L1258*EPSRate,0))</f>
        <v/>
      </c>
      <c r="P1258" s="19" t="str">
        <f aca="false">IF($A1258="","",N1258-O1258)</f>
        <v/>
      </c>
      <c r="Q1258" s="11" t="str">
        <f aca="false">IF($A1258="","",IF(LEN(TEXT($A1258,"0"))&lt;&gt;12,"UAN not 12 digits",IF(TRIM(B1258)="","Name missing",IF(N(E1258)&gt;DIM,"NCP &gt; days in month",IF(AND(UPPER(G1258)&lt;&gt;"Y",UPPER(G1258)&lt;&gt;"N"),"EPS flag must be Y/N",IF(AND(UPPER(H1258)&lt;&gt;"Y",UPPER(H1258)&lt;&gt;"N"),"Full-wage flag must be Y/N",IF(K1258&gt;ROUND(C1258,0),"EPF wages &gt; Gross","OK")))))))</f>
        <v/>
      </c>
      <c r="R1258" s="11" t="str">
        <f aca="false">IF($A1258="","",TEXT($A1258,"0")&amp;"#~#"&amp;UPPER(TRIM(B1258))&amp;"#~#"&amp;ROUND(C1258,0)&amp;"#~#"&amp;K1258&amp;"#~#"&amp;L1258&amp;"#~#"&amp;M1258&amp;"#~#"&amp;N1258&amp;"#~#"&amp;O1258&amp;"#~#"&amp;P1258&amp;"#~#"&amp;N(E1258)&amp;"#~#"&amp;N(F1258))</f>
        <v/>
      </c>
    </row>
    <row r="1259" customFormat="false" ht="15" hidden="false" customHeight="false" outlineLevel="0" collapsed="false">
      <c r="A1259" s="17"/>
      <c r="C1259" s="18"/>
      <c r="D1259" s="18"/>
      <c r="J1259" s="19" t="str">
        <f aca="false">IF($A1259="","",ROUND(MIN(D1259,OldCeil)*DaysOld/DIM+MIN(D1259,NewCeil)*DaysNew/DIM,0))</f>
        <v/>
      </c>
      <c r="K1259" s="19" t="str">
        <f aca="false">IF($A1259="","",IF(UPPER(H1259)="Y",ROUND(D1259,0),J1259))</f>
        <v/>
      </c>
      <c r="L1259" s="19" t="str">
        <f aca="false">IF($A1259="","",IF(UPPER(G1259)="N",0,J1259))</f>
        <v/>
      </c>
      <c r="M1259" s="19" t="str">
        <f aca="false">IF($A1259="","",J1259)</f>
        <v/>
      </c>
      <c r="N1259" s="19" t="str">
        <f aca="false">IF($A1259="","",ROUND(K1259*EERate,0))</f>
        <v/>
      </c>
      <c r="O1259" s="19" t="str">
        <f aca="false">IF($A1259="","",ROUND(L1259*EPSRate,0))</f>
        <v/>
      </c>
      <c r="P1259" s="19" t="str">
        <f aca="false">IF($A1259="","",N1259-O1259)</f>
        <v/>
      </c>
      <c r="Q1259" s="11" t="str">
        <f aca="false">IF($A1259="","",IF(LEN(TEXT($A1259,"0"))&lt;&gt;12,"UAN not 12 digits",IF(TRIM(B1259)="","Name missing",IF(N(E1259)&gt;DIM,"NCP &gt; days in month",IF(AND(UPPER(G1259)&lt;&gt;"Y",UPPER(G1259)&lt;&gt;"N"),"EPS flag must be Y/N",IF(AND(UPPER(H1259)&lt;&gt;"Y",UPPER(H1259)&lt;&gt;"N"),"Full-wage flag must be Y/N",IF(K1259&gt;ROUND(C1259,0),"EPF wages &gt; Gross","OK")))))))</f>
        <v/>
      </c>
      <c r="R1259" s="11" t="str">
        <f aca="false">IF($A1259="","",TEXT($A1259,"0")&amp;"#~#"&amp;UPPER(TRIM(B1259))&amp;"#~#"&amp;ROUND(C1259,0)&amp;"#~#"&amp;K1259&amp;"#~#"&amp;L1259&amp;"#~#"&amp;M1259&amp;"#~#"&amp;N1259&amp;"#~#"&amp;O1259&amp;"#~#"&amp;P1259&amp;"#~#"&amp;N(E1259)&amp;"#~#"&amp;N(F1259))</f>
        <v/>
      </c>
    </row>
    <row r="1260" customFormat="false" ht="15" hidden="false" customHeight="false" outlineLevel="0" collapsed="false">
      <c r="A1260" s="17"/>
      <c r="C1260" s="18"/>
      <c r="D1260" s="18"/>
      <c r="J1260" s="19" t="str">
        <f aca="false">IF($A1260="","",ROUND(MIN(D1260,OldCeil)*DaysOld/DIM+MIN(D1260,NewCeil)*DaysNew/DIM,0))</f>
        <v/>
      </c>
      <c r="K1260" s="19" t="str">
        <f aca="false">IF($A1260="","",IF(UPPER(H1260)="Y",ROUND(D1260,0),J1260))</f>
        <v/>
      </c>
      <c r="L1260" s="19" t="str">
        <f aca="false">IF($A1260="","",IF(UPPER(G1260)="N",0,J1260))</f>
        <v/>
      </c>
      <c r="M1260" s="19" t="str">
        <f aca="false">IF($A1260="","",J1260)</f>
        <v/>
      </c>
      <c r="N1260" s="19" t="str">
        <f aca="false">IF($A1260="","",ROUND(K1260*EERate,0))</f>
        <v/>
      </c>
      <c r="O1260" s="19" t="str">
        <f aca="false">IF($A1260="","",ROUND(L1260*EPSRate,0))</f>
        <v/>
      </c>
      <c r="P1260" s="19" t="str">
        <f aca="false">IF($A1260="","",N1260-O1260)</f>
        <v/>
      </c>
      <c r="Q1260" s="11" t="str">
        <f aca="false">IF($A1260="","",IF(LEN(TEXT($A1260,"0"))&lt;&gt;12,"UAN not 12 digits",IF(TRIM(B1260)="","Name missing",IF(N(E1260)&gt;DIM,"NCP &gt; days in month",IF(AND(UPPER(G1260)&lt;&gt;"Y",UPPER(G1260)&lt;&gt;"N"),"EPS flag must be Y/N",IF(AND(UPPER(H1260)&lt;&gt;"Y",UPPER(H1260)&lt;&gt;"N"),"Full-wage flag must be Y/N",IF(K1260&gt;ROUND(C1260,0),"EPF wages &gt; Gross","OK")))))))</f>
        <v/>
      </c>
      <c r="R1260" s="11" t="str">
        <f aca="false">IF($A1260="","",TEXT($A1260,"0")&amp;"#~#"&amp;UPPER(TRIM(B1260))&amp;"#~#"&amp;ROUND(C1260,0)&amp;"#~#"&amp;K1260&amp;"#~#"&amp;L1260&amp;"#~#"&amp;M1260&amp;"#~#"&amp;N1260&amp;"#~#"&amp;O1260&amp;"#~#"&amp;P1260&amp;"#~#"&amp;N(E1260)&amp;"#~#"&amp;N(F1260))</f>
        <v/>
      </c>
    </row>
    <row r="1261" customFormat="false" ht="15" hidden="false" customHeight="false" outlineLevel="0" collapsed="false">
      <c r="A1261" s="17"/>
      <c r="C1261" s="18"/>
      <c r="D1261" s="18"/>
      <c r="J1261" s="19" t="str">
        <f aca="false">IF($A1261="","",ROUND(MIN(D1261,OldCeil)*DaysOld/DIM+MIN(D1261,NewCeil)*DaysNew/DIM,0))</f>
        <v/>
      </c>
      <c r="K1261" s="19" t="str">
        <f aca="false">IF($A1261="","",IF(UPPER(H1261)="Y",ROUND(D1261,0),J1261))</f>
        <v/>
      </c>
      <c r="L1261" s="19" t="str">
        <f aca="false">IF($A1261="","",IF(UPPER(G1261)="N",0,J1261))</f>
        <v/>
      </c>
      <c r="M1261" s="19" t="str">
        <f aca="false">IF($A1261="","",J1261)</f>
        <v/>
      </c>
      <c r="N1261" s="19" t="str">
        <f aca="false">IF($A1261="","",ROUND(K1261*EERate,0))</f>
        <v/>
      </c>
      <c r="O1261" s="19" t="str">
        <f aca="false">IF($A1261="","",ROUND(L1261*EPSRate,0))</f>
        <v/>
      </c>
      <c r="P1261" s="19" t="str">
        <f aca="false">IF($A1261="","",N1261-O1261)</f>
        <v/>
      </c>
      <c r="Q1261" s="11" t="str">
        <f aca="false">IF($A1261="","",IF(LEN(TEXT($A1261,"0"))&lt;&gt;12,"UAN not 12 digits",IF(TRIM(B1261)="","Name missing",IF(N(E1261)&gt;DIM,"NCP &gt; days in month",IF(AND(UPPER(G1261)&lt;&gt;"Y",UPPER(G1261)&lt;&gt;"N"),"EPS flag must be Y/N",IF(AND(UPPER(H1261)&lt;&gt;"Y",UPPER(H1261)&lt;&gt;"N"),"Full-wage flag must be Y/N",IF(K1261&gt;ROUND(C1261,0),"EPF wages &gt; Gross","OK")))))))</f>
        <v/>
      </c>
      <c r="R1261" s="11" t="str">
        <f aca="false">IF($A1261="","",TEXT($A1261,"0")&amp;"#~#"&amp;UPPER(TRIM(B1261))&amp;"#~#"&amp;ROUND(C1261,0)&amp;"#~#"&amp;K1261&amp;"#~#"&amp;L1261&amp;"#~#"&amp;M1261&amp;"#~#"&amp;N1261&amp;"#~#"&amp;O1261&amp;"#~#"&amp;P1261&amp;"#~#"&amp;N(E1261)&amp;"#~#"&amp;N(F1261))</f>
        <v/>
      </c>
    </row>
    <row r="1262" customFormat="false" ht="15" hidden="false" customHeight="false" outlineLevel="0" collapsed="false">
      <c r="A1262" s="17"/>
      <c r="C1262" s="18"/>
      <c r="D1262" s="18"/>
      <c r="J1262" s="19" t="str">
        <f aca="false">IF($A1262="","",ROUND(MIN(D1262,OldCeil)*DaysOld/DIM+MIN(D1262,NewCeil)*DaysNew/DIM,0))</f>
        <v/>
      </c>
      <c r="K1262" s="19" t="str">
        <f aca="false">IF($A1262="","",IF(UPPER(H1262)="Y",ROUND(D1262,0),J1262))</f>
        <v/>
      </c>
      <c r="L1262" s="19" t="str">
        <f aca="false">IF($A1262="","",IF(UPPER(G1262)="N",0,J1262))</f>
        <v/>
      </c>
      <c r="M1262" s="19" t="str">
        <f aca="false">IF($A1262="","",J1262)</f>
        <v/>
      </c>
      <c r="N1262" s="19" t="str">
        <f aca="false">IF($A1262="","",ROUND(K1262*EERate,0))</f>
        <v/>
      </c>
      <c r="O1262" s="19" t="str">
        <f aca="false">IF($A1262="","",ROUND(L1262*EPSRate,0))</f>
        <v/>
      </c>
      <c r="P1262" s="19" t="str">
        <f aca="false">IF($A1262="","",N1262-O1262)</f>
        <v/>
      </c>
      <c r="Q1262" s="11" t="str">
        <f aca="false">IF($A1262="","",IF(LEN(TEXT($A1262,"0"))&lt;&gt;12,"UAN not 12 digits",IF(TRIM(B1262)="","Name missing",IF(N(E1262)&gt;DIM,"NCP &gt; days in month",IF(AND(UPPER(G1262)&lt;&gt;"Y",UPPER(G1262)&lt;&gt;"N"),"EPS flag must be Y/N",IF(AND(UPPER(H1262)&lt;&gt;"Y",UPPER(H1262)&lt;&gt;"N"),"Full-wage flag must be Y/N",IF(K1262&gt;ROUND(C1262,0),"EPF wages &gt; Gross","OK")))))))</f>
        <v/>
      </c>
      <c r="R1262" s="11" t="str">
        <f aca="false">IF($A1262="","",TEXT($A1262,"0")&amp;"#~#"&amp;UPPER(TRIM(B1262))&amp;"#~#"&amp;ROUND(C1262,0)&amp;"#~#"&amp;K1262&amp;"#~#"&amp;L1262&amp;"#~#"&amp;M1262&amp;"#~#"&amp;N1262&amp;"#~#"&amp;O1262&amp;"#~#"&amp;P1262&amp;"#~#"&amp;N(E1262)&amp;"#~#"&amp;N(F1262))</f>
        <v/>
      </c>
    </row>
    <row r="1263" customFormat="false" ht="15" hidden="false" customHeight="false" outlineLevel="0" collapsed="false">
      <c r="A1263" s="17"/>
      <c r="C1263" s="18"/>
      <c r="D1263" s="18"/>
      <c r="J1263" s="19" t="str">
        <f aca="false">IF($A1263="","",ROUND(MIN(D1263,OldCeil)*DaysOld/DIM+MIN(D1263,NewCeil)*DaysNew/DIM,0))</f>
        <v/>
      </c>
      <c r="K1263" s="19" t="str">
        <f aca="false">IF($A1263="","",IF(UPPER(H1263)="Y",ROUND(D1263,0),J1263))</f>
        <v/>
      </c>
      <c r="L1263" s="19" t="str">
        <f aca="false">IF($A1263="","",IF(UPPER(G1263)="N",0,J1263))</f>
        <v/>
      </c>
      <c r="M1263" s="19" t="str">
        <f aca="false">IF($A1263="","",J1263)</f>
        <v/>
      </c>
      <c r="N1263" s="19" t="str">
        <f aca="false">IF($A1263="","",ROUND(K1263*EERate,0))</f>
        <v/>
      </c>
      <c r="O1263" s="19" t="str">
        <f aca="false">IF($A1263="","",ROUND(L1263*EPSRate,0))</f>
        <v/>
      </c>
      <c r="P1263" s="19" t="str">
        <f aca="false">IF($A1263="","",N1263-O1263)</f>
        <v/>
      </c>
      <c r="Q1263" s="11" t="str">
        <f aca="false">IF($A1263="","",IF(LEN(TEXT($A1263,"0"))&lt;&gt;12,"UAN not 12 digits",IF(TRIM(B1263)="","Name missing",IF(N(E1263)&gt;DIM,"NCP &gt; days in month",IF(AND(UPPER(G1263)&lt;&gt;"Y",UPPER(G1263)&lt;&gt;"N"),"EPS flag must be Y/N",IF(AND(UPPER(H1263)&lt;&gt;"Y",UPPER(H1263)&lt;&gt;"N"),"Full-wage flag must be Y/N",IF(K1263&gt;ROUND(C1263,0),"EPF wages &gt; Gross","OK")))))))</f>
        <v/>
      </c>
      <c r="R1263" s="11" t="str">
        <f aca="false">IF($A1263="","",TEXT($A1263,"0")&amp;"#~#"&amp;UPPER(TRIM(B1263))&amp;"#~#"&amp;ROUND(C1263,0)&amp;"#~#"&amp;K1263&amp;"#~#"&amp;L1263&amp;"#~#"&amp;M1263&amp;"#~#"&amp;N1263&amp;"#~#"&amp;O1263&amp;"#~#"&amp;P1263&amp;"#~#"&amp;N(E1263)&amp;"#~#"&amp;N(F1263))</f>
        <v/>
      </c>
    </row>
    <row r="1264" customFormat="false" ht="15" hidden="false" customHeight="false" outlineLevel="0" collapsed="false">
      <c r="A1264" s="17"/>
      <c r="C1264" s="18"/>
      <c r="D1264" s="18"/>
      <c r="J1264" s="19" t="str">
        <f aca="false">IF($A1264="","",ROUND(MIN(D1264,OldCeil)*DaysOld/DIM+MIN(D1264,NewCeil)*DaysNew/DIM,0))</f>
        <v/>
      </c>
      <c r="K1264" s="19" t="str">
        <f aca="false">IF($A1264="","",IF(UPPER(H1264)="Y",ROUND(D1264,0),J1264))</f>
        <v/>
      </c>
      <c r="L1264" s="19" t="str">
        <f aca="false">IF($A1264="","",IF(UPPER(G1264)="N",0,J1264))</f>
        <v/>
      </c>
      <c r="M1264" s="19" t="str">
        <f aca="false">IF($A1264="","",J1264)</f>
        <v/>
      </c>
      <c r="N1264" s="19" t="str">
        <f aca="false">IF($A1264="","",ROUND(K1264*EERate,0))</f>
        <v/>
      </c>
      <c r="O1264" s="19" t="str">
        <f aca="false">IF($A1264="","",ROUND(L1264*EPSRate,0))</f>
        <v/>
      </c>
      <c r="P1264" s="19" t="str">
        <f aca="false">IF($A1264="","",N1264-O1264)</f>
        <v/>
      </c>
      <c r="Q1264" s="11" t="str">
        <f aca="false">IF($A1264="","",IF(LEN(TEXT($A1264,"0"))&lt;&gt;12,"UAN not 12 digits",IF(TRIM(B1264)="","Name missing",IF(N(E1264)&gt;DIM,"NCP &gt; days in month",IF(AND(UPPER(G1264)&lt;&gt;"Y",UPPER(G1264)&lt;&gt;"N"),"EPS flag must be Y/N",IF(AND(UPPER(H1264)&lt;&gt;"Y",UPPER(H1264)&lt;&gt;"N"),"Full-wage flag must be Y/N",IF(K1264&gt;ROUND(C1264,0),"EPF wages &gt; Gross","OK")))))))</f>
        <v/>
      </c>
      <c r="R1264" s="11" t="str">
        <f aca="false">IF($A1264="","",TEXT($A1264,"0")&amp;"#~#"&amp;UPPER(TRIM(B1264))&amp;"#~#"&amp;ROUND(C1264,0)&amp;"#~#"&amp;K1264&amp;"#~#"&amp;L1264&amp;"#~#"&amp;M1264&amp;"#~#"&amp;N1264&amp;"#~#"&amp;O1264&amp;"#~#"&amp;P1264&amp;"#~#"&amp;N(E1264)&amp;"#~#"&amp;N(F1264))</f>
        <v/>
      </c>
    </row>
    <row r="1265" customFormat="false" ht="15" hidden="false" customHeight="false" outlineLevel="0" collapsed="false">
      <c r="A1265" s="17"/>
      <c r="C1265" s="18"/>
      <c r="D1265" s="18"/>
      <c r="J1265" s="19" t="str">
        <f aca="false">IF($A1265="","",ROUND(MIN(D1265,OldCeil)*DaysOld/DIM+MIN(D1265,NewCeil)*DaysNew/DIM,0))</f>
        <v/>
      </c>
      <c r="K1265" s="19" t="str">
        <f aca="false">IF($A1265="","",IF(UPPER(H1265)="Y",ROUND(D1265,0),J1265))</f>
        <v/>
      </c>
      <c r="L1265" s="19" t="str">
        <f aca="false">IF($A1265="","",IF(UPPER(G1265)="N",0,J1265))</f>
        <v/>
      </c>
      <c r="M1265" s="19" t="str">
        <f aca="false">IF($A1265="","",J1265)</f>
        <v/>
      </c>
      <c r="N1265" s="19" t="str">
        <f aca="false">IF($A1265="","",ROUND(K1265*EERate,0))</f>
        <v/>
      </c>
      <c r="O1265" s="19" t="str">
        <f aca="false">IF($A1265="","",ROUND(L1265*EPSRate,0))</f>
        <v/>
      </c>
      <c r="P1265" s="19" t="str">
        <f aca="false">IF($A1265="","",N1265-O1265)</f>
        <v/>
      </c>
      <c r="Q1265" s="11" t="str">
        <f aca="false">IF($A1265="","",IF(LEN(TEXT($A1265,"0"))&lt;&gt;12,"UAN not 12 digits",IF(TRIM(B1265)="","Name missing",IF(N(E1265)&gt;DIM,"NCP &gt; days in month",IF(AND(UPPER(G1265)&lt;&gt;"Y",UPPER(G1265)&lt;&gt;"N"),"EPS flag must be Y/N",IF(AND(UPPER(H1265)&lt;&gt;"Y",UPPER(H1265)&lt;&gt;"N"),"Full-wage flag must be Y/N",IF(K1265&gt;ROUND(C1265,0),"EPF wages &gt; Gross","OK")))))))</f>
        <v/>
      </c>
      <c r="R1265" s="11" t="str">
        <f aca="false">IF($A1265="","",TEXT($A1265,"0")&amp;"#~#"&amp;UPPER(TRIM(B1265))&amp;"#~#"&amp;ROUND(C1265,0)&amp;"#~#"&amp;K1265&amp;"#~#"&amp;L1265&amp;"#~#"&amp;M1265&amp;"#~#"&amp;N1265&amp;"#~#"&amp;O1265&amp;"#~#"&amp;P1265&amp;"#~#"&amp;N(E1265)&amp;"#~#"&amp;N(F1265))</f>
        <v/>
      </c>
    </row>
    <row r="1266" customFormat="false" ht="15" hidden="false" customHeight="false" outlineLevel="0" collapsed="false">
      <c r="A1266" s="17"/>
      <c r="C1266" s="18"/>
      <c r="D1266" s="18"/>
      <c r="J1266" s="19" t="str">
        <f aca="false">IF($A1266="","",ROUND(MIN(D1266,OldCeil)*DaysOld/DIM+MIN(D1266,NewCeil)*DaysNew/DIM,0))</f>
        <v/>
      </c>
      <c r="K1266" s="19" t="str">
        <f aca="false">IF($A1266="","",IF(UPPER(H1266)="Y",ROUND(D1266,0),J1266))</f>
        <v/>
      </c>
      <c r="L1266" s="19" t="str">
        <f aca="false">IF($A1266="","",IF(UPPER(G1266)="N",0,J1266))</f>
        <v/>
      </c>
      <c r="M1266" s="19" t="str">
        <f aca="false">IF($A1266="","",J1266)</f>
        <v/>
      </c>
      <c r="N1266" s="19" t="str">
        <f aca="false">IF($A1266="","",ROUND(K1266*EERate,0))</f>
        <v/>
      </c>
      <c r="O1266" s="19" t="str">
        <f aca="false">IF($A1266="","",ROUND(L1266*EPSRate,0))</f>
        <v/>
      </c>
      <c r="P1266" s="19" t="str">
        <f aca="false">IF($A1266="","",N1266-O1266)</f>
        <v/>
      </c>
      <c r="Q1266" s="11" t="str">
        <f aca="false">IF($A1266="","",IF(LEN(TEXT($A1266,"0"))&lt;&gt;12,"UAN not 12 digits",IF(TRIM(B1266)="","Name missing",IF(N(E1266)&gt;DIM,"NCP &gt; days in month",IF(AND(UPPER(G1266)&lt;&gt;"Y",UPPER(G1266)&lt;&gt;"N"),"EPS flag must be Y/N",IF(AND(UPPER(H1266)&lt;&gt;"Y",UPPER(H1266)&lt;&gt;"N"),"Full-wage flag must be Y/N",IF(K1266&gt;ROUND(C1266,0),"EPF wages &gt; Gross","OK")))))))</f>
        <v/>
      </c>
      <c r="R1266" s="11" t="str">
        <f aca="false">IF($A1266="","",TEXT($A1266,"0")&amp;"#~#"&amp;UPPER(TRIM(B1266))&amp;"#~#"&amp;ROUND(C1266,0)&amp;"#~#"&amp;K1266&amp;"#~#"&amp;L1266&amp;"#~#"&amp;M1266&amp;"#~#"&amp;N1266&amp;"#~#"&amp;O1266&amp;"#~#"&amp;P1266&amp;"#~#"&amp;N(E1266)&amp;"#~#"&amp;N(F1266))</f>
        <v/>
      </c>
    </row>
    <row r="1267" customFormat="false" ht="15" hidden="false" customHeight="false" outlineLevel="0" collapsed="false">
      <c r="A1267" s="17"/>
      <c r="C1267" s="18"/>
      <c r="D1267" s="18"/>
      <c r="J1267" s="19" t="str">
        <f aca="false">IF($A1267="","",ROUND(MIN(D1267,OldCeil)*DaysOld/DIM+MIN(D1267,NewCeil)*DaysNew/DIM,0))</f>
        <v/>
      </c>
      <c r="K1267" s="19" t="str">
        <f aca="false">IF($A1267="","",IF(UPPER(H1267)="Y",ROUND(D1267,0),J1267))</f>
        <v/>
      </c>
      <c r="L1267" s="19" t="str">
        <f aca="false">IF($A1267="","",IF(UPPER(G1267)="N",0,J1267))</f>
        <v/>
      </c>
      <c r="M1267" s="19" t="str">
        <f aca="false">IF($A1267="","",J1267)</f>
        <v/>
      </c>
      <c r="N1267" s="19" t="str">
        <f aca="false">IF($A1267="","",ROUND(K1267*EERate,0))</f>
        <v/>
      </c>
      <c r="O1267" s="19" t="str">
        <f aca="false">IF($A1267="","",ROUND(L1267*EPSRate,0))</f>
        <v/>
      </c>
      <c r="P1267" s="19" t="str">
        <f aca="false">IF($A1267="","",N1267-O1267)</f>
        <v/>
      </c>
      <c r="Q1267" s="11" t="str">
        <f aca="false">IF($A1267="","",IF(LEN(TEXT($A1267,"0"))&lt;&gt;12,"UAN not 12 digits",IF(TRIM(B1267)="","Name missing",IF(N(E1267)&gt;DIM,"NCP &gt; days in month",IF(AND(UPPER(G1267)&lt;&gt;"Y",UPPER(G1267)&lt;&gt;"N"),"EPS flag must be Y/N",IF(AND(UPPER(H1267)&lt;&gt;"Y",UPPER(H1267)&lt;&gt;"N"),"Full-wage flag must be Y/N",IF(K1267&gt;ROUND(C1267,0),"EPF wages &gt; Gross","OK")))))))</f>
        <v/>
      </c>
      <c r="R1267" s="11" t="str">
        <f aca="false">IF($A1267="","",TEXT($A1267,"0")&amp;"#~#"&amp;UPPER(TRIM(B1267))&amp;"#~#"&amp;ROUND(C1267,0)&amp;"#~#"&amp;K1267&amp;"#~#"&amp;L1267&amp;"#~#"&amp;M1267&amp;"#~#"&amp;N1267&amp;"#~#"&amp;O1267&amp;"#~#"&amp;P1267&amp;"#~#"&amp;N(E1267)&amp;"#~#"&amp;N(F1267))</f>
        <v/>
      </c>
    </row>
    <row r="1268" customFormat="false" ht="15" hidden="false" customHeight="false" outlineLevel="0" collapsed="false">
      <c r="A1268" s="17"/>
      <c r="C1268" s="18"/>
      <c r="D1268" s="18"/>
      <c r="J1268" s="19" t="str">
        <f aca="false">IF($A1268="","",ROUND(MIN(D1268,OldCeil)*DaysOld/DIM+MIN(D1268,NewCeil)*DaysNew/DIM,0))</f>
        <v/>
      </c>
      <c r="K1268" s="19" t="str">
        <f aca="false">IF($A1268="","",IF(UPPER(H1268)="Y",ROUND(D1268,0),J1268))</f>
        <v/>
      </c>
      <c r="L1268" s="19" t="str">
        <f aca="false">IF($A1268="","",IF(UPPER(G1268)="N",0,J1268))</f>
        <v/>
      </c>
      <c r="M1268" s="19" t="str">
        <f aca="false">IF($A1268="","",J1268)</f>
        <v/>
      </c>
      <c r="N1268" s="19" t="str">
        <f aca="false">IF($A1268="","",ROUND(K1268*EERate,0))</f>
        <v/>
      </c>
      <c r="O1268" s="19" t="str">
        <f aca="false">IF($A1268="","",ROUND(L1268*EPSRate,0))</f>
        <v/>
      </c>
      <c r="P1268" s="19" t="str">
        <f aca="false">IF($A1268="","",N1268-O1268)</f>
        <v/>
      </c>
      <c r="Q1268" s="11" t="str">
        <f aca="false">IF($A1268="","",IF(LEN(TEXT($A1268,"0"))&lt;&gt;12,"UAN not 12 digits",IF(TRIM(B1268)="","Name missing",IF(N(E1268)&gt;DIM,"NCP &gt; days in month",IF(AND(UPPER(G1268)&lt;&gt;"Y",UPPER(G1268)&lt;&gt;"N"),"EPS flag must be Y/N",IF(AND(UPPER(H1268)&lt;&gt;"Y",UPPER(H1268)&lt;&gt;"N"),"Full-wage flag must be Y/N",IF(K1268&gt;ROUND(C1268,0),"EPF wages &gt; Gross","OK")))))))</f>
        <v/>
      </c>
      <c r="R1268" s="11" t="str">
        <f aca="false">IF($A1268="","",TEXT($A1268,"0")&amp;"#~#"&amp;UPPER(TRIM(B1268))&amp;"#~#"&amp;ROUND(C1268,0)&amp;"#~#"&amp;K1268&amp;"#~#"&amp;L1268&amp;"#~#"&amp;M1268&amp;"#~#"&amp;N1268&amp;"#~#"&amp;O1268&amp;"#~#"&amp;P1268&amp;"#~#"&amp;N(E1268)&amp;"#~#"&amp;N(F1268))</f>
        <v/>
      </c>
    </row>
    <row r="1269" customFormat="false" ht="15" hidden="false" customHeight="false" outlineLevel="0" collapsed="false">
      <c r="A1269" s="17"/>
      <c r="C1269" s="18"/>
      <c r="D1269" s="18"/>
      <c r="J1269" s="19" t="str">
        <f aca="false">IF($A1269="","",ROUND(MIN(D1269,OldCeil)*DaysOld/DIM+MIN(D1269,NewCeil)*DaysNew/DIM,0))</f>
        <v/>
      </c>
      <c r="K1269" s="19" t="str">
        <f aca="false">IF($A1269="","",IF(UPPER(H1269)="Y",ROUND(D1269,0),J1269))</f>
        <v/>
      </c>
      <c r="L1269" s="19" t="str">
        <f aca="false">IF($A1269="","",IF(UPPER(G1269)="N",0,J1269))</f>
        <v/>
      </c>
      <c r="M1269" s="19" t="str">
        <f aca="false">IF($A1269="","",J1269)</f>
        <v/>
      </c>
      <c r="N1269" s="19" t="str">
        <f aca="false">IF($A1269="","",ROUND(K1269*EERate,0))</f>
        <v/>
      </c>
      <c r="O1269" s="19" t="str">
        <f aca="false">IF($A1269="","",ROUND(L1269*EPSRate,0))</f>
        <v/>
      </c>
      <c r="P1269" s="19" t="str">
        <f aca="false">IF($A1269="","",N1269-O1269)</f>
        <v/>
      </c>
      <c r="Q1269" s="11" t="str">
        <f aca="false">IF($A1269="","",IF(LEN(TEXT($A1269,"0"))&lt;&gt;12,"UAN not 12 digits",IF(TRIM(B1269)="","Name missing",IF(N(E1269)&gt;DIM,"NCP &gt; days in month",IF(AND(UPPER(G1269)&lt;&gt;"Y",UPPER(G1269)&lt;&gt;"N"),"EPS flag must be Y/N",IF(AND(UPPER(H1269)&lt;&gt;"Y",UPPER(H1269)&lt;&gt;"N"),"Full-wage flag must be Y/N",IF(K1269&gt;ROUND(C1269,0),"EPF wages &gt; Gross","OK")))))))</f>
        <v/>
      </c>
      <c r="R1269" s="11" t="str">
        <f aca="false">IF($A1269="","",TEXT($A1269,"0")&amp;"#~#"&amp;UPPER(TRIM(B1269))&amp;"#~#"&amp;ROUND(C1269,0)&amp;"#~#"&amp;K1269&amp;"#~#"&amp;L1269&amp;"#~#"&amp;M1269&amp;"#~#"&amp;N1269&amp;"#~#"&amp;O1269&amp;"#~#"&amp;P1269&amp;"#~#"&amp;N(E1269)&amp;"#~#"&amp;N(F1269))</f>
        <v/>
      </c>
    </row>
    <row r="1270" customFormat="false" ht="15" hidden="false" customHeight="false" outlineLevel="0" collapsed="false">
      <c r="A1270" s="17"/>
      <c r="C1270" s="18"/>
      <c r="D1270" s="18"/>
      <c r="J1270" s="19" t="str">
        <f aca="false">IF($A1270="","",ROUND(MIN(D1270,OldCeil)*DaysOld/DIM+MIN(D1270,NewCeil)*DaysNew/DIM,0))</f>
        <v/>
      </c>
      <c r="K1270" s="19" t="str">
        <f aca="false">IF($A1270="","",IF(UPPER(H1270)="Y",ROUND(D1270,0),J1270))</f>
        <v/>
      </c>
      <c r="L1270" s="19" t="str">
        <f aca="false">IF($A1270="","",IF(UPPER(G1270)="N",0,J1270))</f>
        <v/>
      </c>
      <c r="M1270" s="19" t="str">
        <f aca="false">IF($A1270="","",J1270)</f>
        <v/>
      </c>
      <c r="N1270" s="19" t="str">
        <f aca="false">IF($A1270="","",ROUND(K1270*EERate,0))</f>
        <v/>
      </c>
      <c r="O1270" s="19" t="str">
        <f aca="false">IF($A1270="","",ROUND(L1270*EPSRate,0))</f>
        <v/>
      </c>
      <c r="P1270" s="19" t="str">
        <f aca="false">IF($A1270="","",N1270-O1270)</f>
        <v/>
      </c>
      <c r="Q1270" s="11" t="str">
        <f aca="false">IF($A1270="","",IF(LEN(TEXT($A1270,"0"))&lt;&gt;12,"UAN not 12 digits",IF(TRIM(B1270)="","Name missing",IF(N(E1270)&gt;DIM,"NCP &gt; days in month",IF(AND(UPPER(G1270)&lt;&gt;"Y",UPPER(G1270)&lt;&gt;"N"),"EPS flag must be Y/N",IF(AND(UPPER(H1270)&lt;&gt;"Y",UPPER(H1270)&lt;&gt;"N"),"Full-wage flag must be Y/N",IF(K1270&gt;ROUND(C1270,0),"EPF wages &gt; Gross","OK")))))))</f>
        <v/>
      </c>
      <c r="R1270" s="11" t="str">
        <f aca="false">IF($A1270="","",TEXT($A1270,"0")&amp;"#~#"&amp;UPPER(TRIM(B1270))&amp;"#~#"&amp;ROUND(C1270,0)&amp;"#~#"&amp;K1270&amp;"#~#"&amp;L1270&amp;"#~#"&amp;M1270&amp;"#~#"&amp;N1270&amp;"#~#"&amp;O1270&amp;"#~#"&amp;P1270&amp;"#~#"&amp;N(E1270)&amp;"#~#"&amp;N(F1270))</f>
        <v/>
      </c>
    </row>
    <row r="1271" customFormat="false" ht="15" hidden="false" customHeight="false" outlineLevel="0" collapsed="false">
      <c r="A1271" s="17"/>
      <c r="C1271" s="18"/>
      <c r="D1271" s="18"/>
      <c r="J1271" s="19" t="str">
        <f aca="false">IF($A1271="","",ROUND(MIN(D1271,OldCeil)*DaysOld/DIM+MIN(D1271,NewCeil)*DaysNew/DIM,0))</f>
        <v/>
      </c>
      <c r="K1271" s="19" t="str">
        <f aca="false">IF($A1271="","",IF(UPPER(H1271)="Y",ROUND(D1271,0),J1271))</f>
        <v/>
      </c>
      <c r="L1271" s="19" t="str">
        <f aca="false">IF($A1271="","",IF(UPPER(G1271)="N",0,J1271))</f>
        <v/>
      </c>
      <c r="M1271" s="19" t="str">
        <f aca="false">IF($A1271="","",J1271)</f>
        <v/>
      </c>
      <c r="N1271" s="19" t="str">
        <f aca="false">IF($A1271="","",ROUND(K1271*EERate,0))</f>
        <v/>
      </c>
      <c r="O1271" s="19" t="str">
        <f aca="false">IF($A1271="","",ROUND(L1271*EPSRate,0))</f>
        <v/>
      </c>
      <c r="P1271" s="19" t="str">
        <f aca="false">IF($A1271="","",N1271-O1271)</f>
        <v/>
      </c>
      <c r="Q1271" s="11" t="str">
        <f aca="false">IF($A1271="","",IF(LEN(TEXT($A1271,"0"))&lt;&gt;12,"UAN not 12 digits",IF(TRIM(B1271)="","Name missing",IF(N(E1271)&gt;DIM,"NCP &gt; days in month",IF(AND(UPPER(G1271)&lt;&gt;"Y",UPPER(G1271)&lt;&gt;"N"),"EPS flag must be Y/N",IF(AND(UPPER(H1271)&lt;&gt;"Y",UPPER(H1271)&lt;&gt;"N"),"Full-wage flag must be Y/N",IF(K1271&gt;ROUND(C1271,0),"EPF wages &gt; Gross","OK")))))))</f>
        <v/>
      </c>
      <c r="R1271" s="11" t="str">
        <f aca="false">IF($A1271="","",TEXT($A1271,"0")&amp;"#~#"&amp;UPPER(TRIM(B1271))&amp;"#~#"&amp;ROUND(C1271,0)&amp;"#~#"&amp;K1271&amp;"#~#"&amp;L1271&amp;"#~#"&amp;M1271&amp;"#~#"&amp;N1271&amp;"#~#"&amp;O1271&amp;"#~#"&amp;P1271&amp;"#~#"&amp;N(E1271)&amp;"#~#"&amp;N(F1271))</f>
        <v/>
      </c>
    </row>
    <row r="1272" customFormat="false" ht="15" hidden="false" customHeight="false" outlineLevel="0" collapsed="false">
      <c r="A1272" s="17"/>
      <c r="C1272" s="18"/>
      <c r="D1272" s="18"/>
      <c r="J1272" s="19" t="str">
        <f aca="false">IF($A1272="","",ROUND(MIN(D1272,OldCeil)*DaysOld/DIM+MIN(D1272,NewCeil)*DaysNew/DIM,0))</f>
        <v/>
      </c>
      <c r="K1272" s="19" t="str">
        <f aca="false">IF($A1272="","",IF(UPPER(H1272)="Y",ROUND(D1272,0),J1272))</f>
        <v/>
      </c>
      <c r="L1272" s="19" t="str">
        <f aca="false">IF($A1272="","",IF(UPPER(G1272)="N",0,J1272))</f>
        <v/>
      </c>
      <c r="M1272" s="19" t="str">
        <f aca="false">IF($A1272="","",J1272)</f>
        <v/>
      </c>
      <c r="N1272" s="19" t="str">
        <f aca="false">IF($A1272="","",ROUND(K1272*EERate,0))</f>
        <v/>
      </c>
      <c r="O1272" s="19" t="str">
        <f aca="false">IF($A1272="","",ROUND(L1272*EPSRate,0))</f>
        <v/>
      </c>
      <c r="P1272" s="19" t="str">
        <f aca="false">IF($A1272="","",N1272-O1272)</f>
        <v/>
      </c>
      <c r="Q1272" s="11" t="str">
        <f aca="false">IF($A1272="","",IF(LEN(TEXT($A1272,"0"))&lt;&gt;12,"UAN not 12 digits",IF(TRIM(B1272)="","Name missing",IF(N(E1272)&gt;DIM,"NCP &gt; days in month",IF(AND(UPPER(G1272)&lt;&gt;"Y",UPPER(G1272)&lt;&gt;"N"),"EPS flag must be Y/N",IF(AND(UPPER(H1272)&lt;&gt;"Y",UPPER(H1272)&lt;&gt;"N"),"Full-wage flag must be Y/N",IF(K1272&gt;ROUND(C1272,0),"EPF wages &gt; Gross","OK")))))))</f>
        <v/>
      </c>
      <c r="R1272" s="11" t="str">
        <f aca="false">IF($A1272="","",TEXT($A1272,"0")&amp;"#~#"&amp;UPPER(TRIM(B1272))&amp;"#~#"&amp;ROUND(C1272,0)&amp;"#~#"&amp;K1272&amp;"#~#"&amp;L1272&amp;"#~#"&amp;M1272&amp;"#~#"&amp;N1272&amp;"#~#"&amp;O1272&amp;"#~#"&amp;P1272&amp;"#~#"&amp;N(E1272)&amp;"#~#"&amp;N(F1272))</f>
        <v/>
      </c>
    </row>
    <row r="1273" customFormat="false" ht="15" hidden="false" customHeight="false" outlineLevel="0" collapsed="false">
      <c r="A1273" s="17"/>
      <c r="C1273" s="18"/>
      <c r="D1273" s="18"/>
      <c r="J1273" s="19" t="str">
        <f aca="false">IF($A1273="","",ROUND(MIN(D1273,OldCeil)*DaysOld/DIM+MIN(D1273,NewCeil)*DaysNew/DIM,0))</f>
        <v/>
      </c>
      <c r="K1273" s="19" t="str">
        <f aca="false">IF($A1273="","",IF(UPPER(H1273)="Y",ROUND(D1273,0),J1273))</f>
        <v/>
      </c>
      <c r="L1273" s="19" t="str">
        <f aca="false">IF($A1273="","",IF(UPPER(G1273)="N",0,J1273))</f>
        <v/>
      </c>
      <c r="M1273" s="19" t="str">
        <f aca="false">IF($A1273="","",J1273)</f>
        <v/>
      </c>
      <c r="N1273" s="19" t="str">
        <f aca="false">IF($A1273="","",ROUND(K1273*EERate,0))</f>
        <v/>
      </c>
      <c r="O1273" s="19" t="str">
        <f aca="false">IF($A1273="","",ROUND(L1273*EPSRate,0))</f>
        <v/>
      </c>
      <c r="P1273" s="19" t="str">
        <f aca="false">IF($A1273="","",N1273-O1273)</f>
        <v/>
      </c>
      <c r="Q1273" s="11" t="str">
        <f aca="false">IF($A1273="","",IF(LEN(TEXT($A1273,"0"))&lt;&gt;12,"UAN not 12 digits",IF(TRIM(B1273)="","Name missing",IF(N(E1273)&gt;DIM,"NCP &gt; days in month",IF(AND(UPPER(G1273)&lt;&gt;"Y",UPPER(G1273)&lt;&gt;"N"),"EPS flag must be Y/N",IF(AND(UPPER(H1273)&lt;&gt;"Y",UPPER(H1273)&lt;&gt;"N"),"Full-wage flag must be Y/N",IF(K1273&gt;ROUND(C1273,0),"EPF wages &gt; Gross","OK")))))))</f>
        <v/>
      </c>
      <c r="R1273" s="11" t="str">
        <f aca="false">IF($A1273="","",TEXT($A1273,"0")&amp;"#~#"&amp;UPPER(TRIM(B1273))&amp;"#~#"&amp;ROUND(C1273,0)&amp;"#~#"&amp;K1273&amp;"#~#"&amp;L1273&amp;"#~#"&amp;M1273&amp;"#~#"&amp;N1273&amp;"#~#"&amp;O1273&amp;"#~#"&amp;P1273&amp;"#~#"&amp;N(E1273)&amp;"#~#"&amp;N(F1273))</f>
        <v/>
      </c>
    </row>
    <row r="1274" customFormat="false" ht="15" hidden="false" customHeight="false" outlineLevel="0" collapsed="false">
      <c r="A1274" s="17"/>
      <c r="C1274" s="18"/>
      <c r="D1274" s="18"/>
      <c r="J1274" s="19" t="str">
        <f aca="false">IF($A1274="","",ROUND(MIN(D1274,OldCeil)*DaysOld/DIM+MIN(D1274,NewCeil)*DaysNew/DIM,0))</f>
        <v/>
      </c>
      <c r="K1274" s="19" t="str">
        <f aca="false">IF($A1274="","",IF(UPPER(H1274)="Y",ROUND(D1274,0),J1274))</f>
        <v/>
      </c>
      <c r="L1274" s="19" t="str">
        <f aca="false">IF($A1274="","",IF(UPPER(G1274)="N",0,J1274))</f>
        <v/>
      </c>
      <c r="M1274" s="19" t="str">
        <f aca="false">IF($A1274="","",J1274)</f>
        <v/>
      </c>
      <c r="N1274" s="19" t="str">
        <f aca="false">IF($A1274="","",ROUND(K1274*EERate,0))</f>
        <v/>
      </c>
      <c r="O1274" s="19" t="str">
        <f aca="false">IF($A1274="","",ROUND(L1274*EPSRate,0))</f>
        <v/>
      </c>
      <c r="P1274" s="19" t="str">
        <f aca="false">IF($A1274="","",N1274-O1274)</f>
        <v/>
      </c>
      <c r="Q1274" s="11" t="str">
        <f aca="false">IF($A1274="","",IF(LEN(TEXT($A1274,"0"))&lt;&gt;12,"UAN not 12 digits",IF(TRIM(B1274)="","Name missing",IF(N(E1274)&gt;DIM,"NCP &gt; days in month",IF(AND(UPPER(G1274)&lt;&gt;"Y",UPPER(G1274)&lt;&gt;"N"),"EPS flag must be Y/N",IF(AND(UPPER(H1274)&lt;&gt;"Y",UPPER(H1274)&lt;&gt;"N"),"Full-wage flag must be Y/N",IF(K1274&gt;ROUND(C1274,0),"EPF wages &gt; Gross","OK")))))))</f>
        <v/>
      </c>
      <c r="R1274" s="11" t="str">
        <f aca="false">IF($A1274="","",TEXT($A1274,"0")&amp;"#~#"&amp;UPPER(TRIM(B1274))&amp;"#~#"&amp;ROUND(C1274,0)&amp;"#~#"&amp;K1274&amp;"#~#"&amp;L1274&amp;"#~#"&amp;M1274&amp;"#~#"&amp;N1274&amp;"#~#"&amp;O1274&amp;"#~#"&amp;P1274&amp;"#~#"&amp;N(E1274)&amp;"#~#"&amp;N(F1274))</f>
        <v/>
      </c>
    </row>
    <row r="1275" customFormat="false" ht="15" hidden="false" customHeight="false" outlineLevel="0" collapsed="false">
      <c r="A1275" s="17"/>
      <c r="C1275" s="18"/>
      <c r="D1275" s="18"/>
      <c r="J1275" s="19" t="str">
        <f aca="false">IF($A1275="","",ROUND(MIN(D1275,OldCeil)*DaysOld/DIM+MIN(D1275,NewCeil)*DaysNew/DIM,0))</f>
        <v/>
      </c>
      <c r="K1275" s="19" t="str">
        <f aca="false">IF($A1275="","",IF(UPPER(H1275)="Y",ROUND(D1275,0),J1275))</f>
        <v/>
      </c>
      <c r="L1275" s="19" t="str">
        <f aca="false">IF($A1275="","",IF(UPPER(G1275)="N",0,J1275))</f>
        <v/>
      </c>
      <c r="M1275" s="19" t="str">
        <f aca="false">IF($A1275="","",J1275)</f>
        <v/>
      </c>
      <c r="N1275" s="19" t="str">
        <f aca="false">IF($A1275="","",ROUND(K1275*EERate,0))</f>
        <v/>
      </c>
      <c r="O1275" s="19" t="str">
        <f aca="false">IF($A1275="","",ROUND(L1275*EPSRate,0))</f>
        <v/>
      </c>
      <c r="P1275" s="19" t="str">
        <f aca="false">IF($A1275="","",N1275-O1275)</f>
        <v/>
      </c>
      <c r="Q1275" s="11" t="str">
        <f aca="false">IF($A1275="","",IF(LEN(TEXT($A1275,"0"))&lt;&gt;12,"UAN not 12 digits",IF(TRIM(B1275)="","Name missing",IF(N(E1275)&gt;DIM,"NCP &gt; days in month",IF(AND(UPPER(G1275)&lt;&gt;"Y",UPPER(G1275)&lt;&gt;"N"),"EPS flag must be Y/N",IF(AND(UPPER(H1275)&lt;&gt;"Y",UPPER(H1275)&lt;&gt;"N"),"Full-wage flag must be Y/N",IF(K1275&gt;ROUND(C1275,0),"EPF wages &gt; Gross","OK")))))))</f>
        <v/>
      </c>
      <c r="R1275" s="11" t="str">
        <f aca="false">IF($A1275="","",TEXT($A1275,"0")&amp;"#~#"&amp;UPPER(TRIM(B1275))&amp;"#~#"&amp;ROUND(C1275,0)&amp;"#~#"&amp;K1275&amp;"#~#"&amp;L1275&amp;"#~#"&amp;M1275&amp;"#~#"&amp;N1275&amp;"#~#"&amp;O1275&amp;"#~#"&amp;P1275&amp;"#~#"&amp;N(E1275)&amp;"#~#"&amp;N(F1275))</f>
        <v/>
      </c>
    </row>
    <row r="1276" customFormat="false" ht="15" hidden="false" customHeight="false" outlineLevel="0" collapsed="false">
      <c r="A1276" s="17"/>
      <c r="C1276" s="18"/>
      <c r="D1276" s="18"/>
      <c r="J1276" s="19" t="str">
        <f aca="false">IF($A1276="","",ROUND(MIN(D1276,OldCeil)*DaysOld/DIM+MIN(D1276,NewCeil)*DaysNew/DIM,0))</f>
        <v/>
      </c>
      <c r="K1276" s="19" t="str">
        <f aca="false">IF($A1276="","",IF(UPPER(H1276)="Y",ROUND(D1276,0),J1276))</f>
        <v/>
      </c>
      <c r="L1276" s="19" t="str">
        <f aca="false">IF($A1276="","",IF(UPPER(G1276)="N",0,J1276))</f>
        <v/>
      </c>
      <c r="M1276" s="19" t="str">
        <f aca="false">IF($A1276="","",J1276)</f>
        <v/>
      </c>
      <c r="N1276" s="19" t="str">
        <f aca="false">IF($A1276="","",ROUND(K1276*EERate,0))</f>
        <v/>
      </c>
      <c r="O1276" s="19" t="str">
        <f aca="false">IF($A1276="","",ROUND(L1276*EPSRate,0))</f>
        <v/>
      </c>
      <c r="P1276" s="19" t="str">
        <f aca="false">IF($A1276="","",N1276-O1276)</f>
        <v/>
      </c>
      <c r="Q1276" s="11" t="str">
        <f aca="false">IF($A1276="","",IF(LEN(TEXT($A1276,"0"))&lt;&gt;12,"UAN not 12 digits",IF(TRIM(B1276)="","Name missing",IF(N(E1276)&gt;DIM,"NCP &gt; days in month",IF(AND(UPPER(G1276)&lt;&gt;"Y",UPPER(G1276)&lt;&gt;"N"),"EPS flag must be Y/N",IF(AND(UPPER(H1276)&lt;&gt;"Y",UPPER(H1276)&lt;&gt;"N"),"Full-wage flag must be Y/N",IF(K1276&gt;ROUND(C1276,0),"EPF wages &gt; Gross","OK")))))))</f>
        <v/>
      </c>
      <c r="R1276" s="11" t="str">
        <f aca="false">IF($A1276="","",TEXT($A1276,"0")&amp;"#~#"&amp;UPPER(TRIM(B1276))&amp;"#~#"&amp;ROUND(C1276,0)&amp;"#~#"&amp;K1276&amp;"#~#"&amp;L1276&amp;"#~#"&amp;M1276&amp;"#~#"&amp;N1276&amp;"#~#"&amp;O1276&amp;"#~#"&amp;P1276&amp;"#~#"&amp;N(E1276)&amp;"#~#"&amp;N(F1276))</f>
        <v/>
      </c>
    </row>
    <row r="1277" customFormat="false" ht="15" hidden="false" customHeight="false" outlineLevel="0" collapsed="false">
      <c r="A1277" s="17"/>
      <c r="C1277" s="18"/>
      <c r="D1277" s="18"/>
      <c r="J1277" s="19" t="str">
        <f aca="false">IF($A1277="","",ROUND(MIN(D1277,OldCeil)*DaysOld/DIM+MIN(D1277,NewCeil)*DaysNew/DIM,0))</f>
        <v/>
      </c>
      <c r="K1277" s="19" t="str">
        <f aca="false">IF($A1277="","",IF(UPPER(H1277)="Y",ROUND(D1277,0),J1277))</f>
        <v/>
      </c>
      <c r="L1277" s="19" t="str">
        <f aca="false">IF($A1277="","",IF(UPPER(G1277)="N",0,J1277))</f>
        <v/>
      </c>
      <c r="M1277" s="19" t="str">
        <f aca="false">IF($A1277="","",J1277)</f>
        <v/>
      </c>
      <c r="N1277" s="19" t="str">
        <f aca="false">IF($A1277="","",ROUND(K1277*EERate,0))</f>
        <v/>
      </c>
      <c r="O1277" s="19" t="str">
        <f aca="false">IF($A1277="","",ROUND(L1277*EPSRate,0))</f>
        <v/>
      </c>
      <c r="P1277" s="19" t="str">
        <f aca="false">IF($A1277="","",N1277-O1277)</f>
        <v/>
      </c>
      <c r="Q1277" s="11" t="str">
        <f aca="false">IF($A1277="","",IF(LEN(TEXT($A1277,"0"))&lt;&gt;12,"UAN not 12 digits",IF(TRIM(B1277)="","Name missing",IF(N(E1277)&gt;DIM,"NCP &gt; days in month",IF(AND(UPPER(G1277)&lt;&gt;"Y",UPPER(G1277)&lt;&gt;"N"),"EPS flag must be Y/N",IF(AND(UPPER(H1277)&lt;&gt;"Y",UPPER(H1277)&lt;&gt;"N"),"Full-wage flag must be Y/N",IF(K1277&gt;ROUND(C1277,0),"EPF wages &gt; Gross","OK")))))))</f>
        <v/>
      </c>
      <c r="R1277" s="11" t="str">
        <f aca="false">IF($A1277="","",TEXT($A1277,"0")&amp;"#~#"&amp;UPPER(TRIM(B1277))&amp;"#~#"&amp;ROUND(C1277,0)&amp;"#~#"&amp;K1277&amp;"#~#"&amp;L1277&amp;"#~#"&amp;M1277&amp;"#~#"&amp;N1277&amp;"#~#"&amp;O1277&amp;"#~#"&amp;P1277&amp;"#~#"&amp;N(E1277)&amp;"#~#"&amp;N(F1277))</f>
        <v/>
      </c>
    </row>
    <row r="1278" customFormat="false" ht="15" hidden="false" customHeight="false" outlineLevel="0" collapsed="false">
      <c r="A1278" s="17"/>
      <c r="C1278" s="18"/>
      <c r="D1278" s="18"/>
      <c r="J1278" s="19" t="str">
        <f aca="false">IF($A1278="","",ROUND(MIN(D1278,OldCeil)*DaysOld/DIM+MIN(D1278,NewCeil)*DaysNew/DIM,0))</f>
        <v/>
      </c>
      <c r="K1278" s="19" t="str">
        <f aca="false">IF($A1278="","",IF(UPPER(H1278)="Y",ROUND(D1278,0),J1278))</f>
        <v/>
      </c>
      <c r="L1278" s="19" t="str">
        <f aca="false">IF($A1278="","",IF(UPPER(G1278)="N",0,J1278))</f>
        <v/>
      </c>
      <c r="M1278" s="19" t="str">
        <f aca="false">IF($A1278="","",J1278)</f>
        <v/>
      </c>
      <c r="N1278" s="19" t="str">
        <f aca="false">IF($A1278="","",ROUND(K1278*EERate,0))</f>
        <v/>
      </c>
      <c r="O1278" s="19" t="str">
        <f aca="false">IF($A1278="","",ROUND(L1278*EPSRate,0))</f>
        <v/>
      </c>
      <c r="P1278" s="19" t="str">
        <f aca="false">IF($A1278="","",N1278-O1278)</f>
        <v/>
      </c>
      <c r="Q1278" s="11" t="str">
        <f aca="false">IF($A1278="","",IF(LEN(TEXT($A1278,"0"))&lt;&gt;12,"UAN not 12 digits",IF(TRIM(B1278)="","Name missing",IF(N(E1278)&gt;DIM,"NCP &gt; days in month",IF(AND(UPPER(G1278)&lt;&gt;"Y",UPPER(G1278)&lt;&gt;"N"),"EPS flag must be Y/N",IF(AND(UPPER(H1278)&lt;&gt;"Y",UPPER(H1278)&lt;&gt;"N"),"Full-wage flag must be Y/N",IF(K1278&gt;ROUND(C1278,0),"EPF wages &gt; Gross","OK")))))))</f>
        <v/>
      </c>
      <c r="R1278" s="11" t="str">
        <f aca="false">IF($A1278="","",TEXT($A1278,"0")&amp;"#~#"&amp;UPPER(TRIM(B1278))&amp;"#~#"&amp;ROUND(C1278,0)&amp;"#~#"&amp;K1278&amp;"#~#"&amp;L1278&amp;"#~#"&amp;M1278&amp;"#~#"&amp;N1278&amp;"#~#"&amp;O1278&amp;"#~#"&amp;P1278&amp;"#~#"&amp;N(E1278)&amp;"#~#"&amp;N(F1278))</f>
        <v/>
      </c>
    </row>
    <row r="1279" customFormat="false" ht="15" hidden="false" customHeight="false" outlineLevel="0" collapsed="false">
      <c r="A1279" s="17"/>
      <c r="C1279" s="18"/>
      <c r="D1279" s="18"/>
      <c r="J1279" s="19" t="str">
        <f aca="false">IF($A1279="","",ROUND(MIN(D1279,OldCeil)*DaysOld/DIM+MIN(D1279,NewCeil)*DaysNew/DIM,0))</f>
        <v/>
      </c>
      <c r="K1279" s="19" t="str">
        <f aca="false">IF($A1279="","",IF(UPPER(H1279)="Y",ROUND(D1279,0),J1279))</f>
        <v/>
      </c>
      <c r="L1279" s="19" t="str">
        <f aca="false">IF($A1279="","",IF(UPPER(G1279)="N",0,J1279))</f>
        <v/>
      </c>
      <c r="M1279" s="19" t="str">
        <f aca="false">IF($A1279="","",J1279)</f>
        <v/>
      </c>
      <c r="N1279" s="19" t="str">
        <f aca="false">IF($A1279="","",ROUND(K1279*EERate,0))</f>
        <v/>
      </c>
      <c r="O1279" s="19" t="str">
        <f aca="false">IF($A1279="","",ROUND(L1279*EPSRate,0))</f>
        <v/>
      </c>
      <c r="P1279" s="19" t="str">
        <f aca="false">IF($A1279="","",N1279-O1279)</f>
        <v/>
      </c>
      <c r="Q1279" s="11" t="str">
        <f aca="false">IF($A1279="","",IF(LEN(TEXT($A1279,"0"))&lt;&gt;12,"UAN not 12 digits",IF(TRIM(B1279)="","Name missing",IF(N(E1279)&gt;DIM,"NCP &gt; days in month",IF(AND(UPPER(G1279)&lt;&gt;"Y",UPPER(G1279)&lt;&gt;"N"),"EPS flag must be Y/N",IF(AND(UPPER(H1279)&lt;&gt;"Y",UPPER(H1279)&lt;&gt;"N"),"Full-wage flag must be Y/N",IF(K1279&gt;ROUND(C1279,0),"EPF wages &gt; Gross","OK")))))))</f>
        <v/>
      </c>
      <c r="R1279" s="11" t="str">
        <f aca="false">IF($A1279="","",TEXT($A1279,"0")&amp;"#~#"&amp;UPPER(TRIM(B1279))&amp;"#~#"&amp;ROUND(C1279,0)&amp;"#~#"&amp;K1279&amp;"#~#"&amp;L1279&amp;"#~#"&amp;M1279&amp;"#~#"&amp;N1279&amp;"#~#"&amp;O1279&amp;"#~#"&amp;P1279&amp;"#~#"&amp;N(E1279)&amp;"#~#"&amp;N(F1279))</f>
        <v/>
      </c>
    </row>
    <row r="1280" customFormat="false" ht="15" hidden="false" customHeight="false" outlineLevel="0" collapsed="false">
      <c r="A1280" s="17"/>
      <c r="C1280" s="18"/>
      <c r="D1280" s="18"/>
      <c r="J1280" s="19" t="str">
        <f aca="false">IF($A1280="","",ROUND(MIN(D1280,OldCeil)*DaysOld/DIM+MIN(D1280,NewCeil)*DaysNew/DIM,0))</f>
        <v/>
      </c>
      <c r="K1280" s="19" t="str">
        <f aca="false">IF($A1280="","",IF(UPPER(H1280)="Y",ROUND(D1280,0),J1280))</f>
        <v/>
      </c>
      <c r="L1280" s="19" t="str">
        <f aca="false">IF($A1280="","",IF(UPPER(G1280)="N",0,J1280))</f>
        <v/>
      </c>
      <c r="M1280" s="19" t="str">
        <f aca="false">IF($A1280="","",J1280)</f>
        <v/>
      </c>
      <c r="N1280" s="19" t="str">
        <f aca="false">IF($A1280="","",ROUND(K1280*EERate,0))</f>
        <v/>
      </c>
      <c r="O1280" s="19" t="str">
        <f aca="false">IF($A1280="","",ROUND(L1280*EPSRate,0))</f>
        <v/>
      </c>
      <c r="P1280" s="19" t="str">
        <f aca="false">IF($A1280="","",N1280-O1280)</f>
        <v/>
      </c>
      <c r="Q1280" s="11" t="str">
        <f aca="false">IF($A1280="","",IF(LEN(TEXT($A1280,"0"))&lt;&gt;12,"UAN not 12 digits",IF(TRIM(B1280)="","Name missing",IF(N(E1280)&gt;DIM,"NCP &gt; days in month",IF(AND(UPPER(G1280)&lt;&gt;"Y",UPPER(G1280)&lt;&gt;"N"),"EPS flag must be Y/N",IF(AND(UPPER(H1280)&lt;&gt;"Y",UPPER(H1280)&lt;&gt;"N"),"Full-wage flag must be Y/N",IF(K1280&gt;ROUND(C1280,0),"EPF wages &gt; Gross","OK")))))))</f>
        <v/>
      </c>
      <c r="R1280" s="11" t="str">
        <f aca="false">IF($A1280="","",TEXT($A1280,"0")&amp;"#~#"&amp;UPPER(TRIM(B1280))&amp;"#~#"&amp;ROUND(C1280,0)&amp;"#~#"&amp;K1280&amp;"#~#"&amp;L1280&amp;"#~#"&amp;M1280&amp;"#~#"&amp;N1280&amp;"#~#"&amp;O1280&amp;"#~#"&amp;P1280&amp;"#~#"&amp;N(E1280)&amp;"#~#"&amp;N(F1280))</f>
        <v/>
      </c>
    </row>
    <row r="1281" customFormat="false" ht="15" hidden="false" customHeight="false" outlineLevel="0" collapsed="false">
      <c r="A1281" s="17"/>
      <c r="C1281" s="18"/>
      <c r="D1281" s="18"/>
      <c r="J1281" s="19" t="str">
        <f aca="false">IF($A1281="","",ROUND(MIN(D1281,OldCeil)*DaysOld/DIM+MIN(D1281,NewCeil)*DaysNew/DIM,0))</f>
        <v/>
      </c>
      <c r="K1281" s="19" t="str">
        <f aca="false">IF($A1281="","",IF(UPPER(H1281)="Y",ROUND(D1281,0),J1281))</f>
        <v/>
      </c>
      <c r="L1281" s="19" t="str">
        <f aca="false">IF($A1281="","",IF(UPPER(G1281)="N",0,J1281))</f>
        <v/>
      </c>
      <c r="M1281" s="19" t="str">
        <f aca="false">IF($A1281="","",J1281)</f>
        <v/>
      </c>
      <c r="N1281" s="19" t="str">
        <f aca="false">IF($A1281="","",ROUND(K1281*EERate,0))</f>
        <v/>
      </c>
      <c r="O1281" s="19" t="str">
        <f aca="false">IF($A1281="","",ROUND(L1281*EPSRate,0))</f>
        <v/>
      </c>
      <c r="P1281" s="19" t="str">
        <f aca="false">IF($A1281="","",N1281-O1281)</f>
        <v/>
      </c>
      <c r="Q1281" s="11" t="str">
        <f aca="false">IF($A1281="","",IF(LEN(TEXT($A1281,"0"))&lt;&gt;12,"UAN not 12 digits",IF(TRIM(B1281)="","Name missing",IF(N(E1281)&gt;DIM,"NCP &gt; days in month",IF(AND(UPPER(G1281)&lt;&gt;"Y",UPPER(G1281)&lt;&gt;"N"),"EPS flag must be Y/N",IF(AND(UPPER(H1281)&lt;&gt;"Y",UPPER(H1281)&lt;&gt;"N"),"Full-wage flag must be Y/N",IF(K1281&gt;ROUND(C1281,0),"EPF wages &gt; Gross","OK")))))))</f>
        <v/>
      </c>
      <c r="R1281" s="11" t="str">
        <f aca="false">IF($A1281="","",TEXT($A1281,"0")&amp;"#~#"&amp;UPPER(TRIM(B1281))&amp;"#~#"&amp;ROUND(C1281,0)&amp;"#~#"&amp;K1281&amp;"#~#"&amp;L1281&amp;"#~#"&amp;M1281&amp;"#~#"&amp;N1281&amp;"#~#"&amp;O1281&amp;"#~#"&amp;P1281&amp;"#~#"&amp;N(E1281)&amp;"#~#"&amp;N(F1281))</f>
        <v/>
      </c>
    </row>
    <row r="1282" customFormat="false" ht="15" hidden="false" customHeight="false" outlineLevel="0" collapsed="false">
      <c r="A1282" s="17"/>
      <c r="C1282" s="18"/>
      <c r="D1282" s="18"/>
      <c r="J1282" s="19" t="str">
        <f aca="false">IF($A1282="","",ROUND(MIN(D1282,OldCeil)*DaysOld/DIM+MIN(D1282,NewCeil)*DaysNew/DIM,0))</f>
        <v/>
      </c>
      <c r="K1282" s="19" t="str">
        <f aca="false">IF($A1282="","",IF(UPPER(H1282)="Y",ROUND(D1282,0),J1282))</f>
        <v/>
      </c>
      <c r="L1282" s="19" t="str">
        <f aca="false">IF($A1282="","",IF(UPPER(G1282)="N",0,J1282))</f>
        <v/>
      </c>
      <c r="M1282" s="19" t="str">
        <f aca="false">IF($A1282="","",J1282)</f>
        <v/>
      </c>
      <c r="N1282" s="19" t="str">
        <f aca="false">IF($A1282="","",ROUND(K1282*EERate,0))</f>
        <v/>
      </c>
      <c r="O1282" s="19" t="str">
        <f aca="false">IF($A1282="","",ROUND(L1282*EPSRate,0))</f>
        <v/>
      </c>
      <c r="P1282" s="19" t="str">
        <f aca="false">IF($A1282="","",N1282-O1282)</f>
        <v/>
      </c>
      <c r="Q1282" s="11" t="str">
        <f aca="false">IF($A1282="","",IF(LEN(TEXT($A1282,"0"))&lt;&gt;12,"UAN not 12 digits",IF(TRIM(B1282)="","Name missing",IF(N(E1282)&gt;DIM,"NCP &gt; days in month",IF(AND(UPPER(G1282)&lt;&gt;"Y",UPPER(G1282)&lt;&gt;"N"),"EPS flag must be Y/N",IF(AND(UPPER(H1282)&lt;&gt;"Y",UPPER(H1282)&lt;&gt;"N"),"Full-wage flag must be Y/N",IF(K1282&gt;ROUND(C1282,0),"EPF wages &gt; Gross","OK")))))))</f>
        <v/>
      </c>
      <c r="R1282" s="11" t="str">
        <f aca="false">IF($A1282="","",TEXT($A1282,"0")&amp;"#~#"&amp;UPPER(TRIM(B1282))&amp;"#~#"&amp;ROUND(C1282,0)&amp;"#~#"&amp;K1282&amp;"#~#"&amp;L1282&amp;"#~#"&amp;M1282&amp;"#~#"&amp;N1282&amp;"#~#"&amp;O1282&amp;"#~#"&amp;P1282&amp;"#~#"&amp;N(E1282)&amp;"#~#"&amp;N(F1282))</f>
        <v/>
      </c>
    </row>
    <row r="1283" customFormat="false" ht="15" hidden="false" customHeight="false" outlineLevel="0" collapsed="false">
      <c r="A1283" s="17"/>
      <c r="C1283" s="18"/>
      <c r="D1283" s="18"/>
      <c r="J1283" s="19" t="str">
        <f aca="false">IF($A1283="","",ROUND(MIN(D1283,OldCeil)*DaysOld/DIM+MIN(D1283,NewCeil)*DaysNew/DIM,0))</f>
        <v/>
      </c>
      <c r="K1283" s="19" t="str">
        <f aca="false">IF($A1283="","",IF(UPPER(H1283)="Y",ROUND(D1283,0),J1283))</f>
        <v/>
      </c>
      <c r="L1283" s="19" t="str">
        <f aca="false">IF($A1283="","",IF(UPPER(G1283)="N",0,J1283))</f>
        <v/>
      </c>
      <c r="M1283" s="19" t="str">
        <f aca="false">IF($A1283="","",J1283)</f>
        <v/>
      </c>
      <c r="N1283" s="19" t="str">
        <f aca="false">IF($A1283="","",ROUND(K1283*EERate,0))</f>
        <v/>
      </c>
      <c r="O1283" s="19" t="str">
        <f aca="false">IF($A1283="","",ROUND(L1283*EPSRate,0))</f>
        <v/>
      </c>
      <c r="P1283" s="19" t="str">
        <f aca="false">IF($A1283="","",N1283-O1283)</f>
        <v/>
      </c>
      <c r="Q1283" s="11" t="str">
        <f aca="false">IF($A1283="","",IF(LEN(TEXT($A1283,"0"))&lt;&gt;12,"UAN not 12 digits",IF(TRIM(B1283)="","Name missing",IF(N(E1283)&gt;DIM,"NCP &gt; days in month",IF(AND(UPPER(G1283)&lt;&gt;"Y",UPPER(G1283)&lt;&gt;"N"),"EPS flag must be Y/N",IF(AND(UPPER(H1283)&lt;&gt;"Y",UPPER(H1283)&lt;&gt;"N"),"Full-wage flag must be Y/N",IF(K1283&gt;ROUND(C1283,0),"EPF wages &gt; Gross","OK")))))))</f>
        <v/>
      </c>
      <c r="R1283" s="11" t="str">
        <f aca="false">IF($A1283="","",TEXT($A1283,"0")&amp;"#~#"&amp;UPPER(TRIM(B1283))&amp;"#~#"&amp;ROUND(C1283,0)&amp;"#~#"&amp;K1283&amp;"#~#"&amp;L1283&amp;"#~#"&amp;M1283&amp;"#~#"&amp;N1283&amp;"#~#"&amp;O1283&amp;"#~#"&amp;P1283&amp;"#~#"&amp;N(E1283)&amp;"#~#"&amp;N(F1283))</f>
        <v/>
      </c>
    </row>
    <row r="1284" customFormat="false" ht="15" hidden="false" customHeight="false" outlineLevel="0" collapsed="false">
      <c r="A1284" s="17"/>
      <c r="C1284" s="18"/>
      <c r="D1284" s="18"/>
      <c r="J1284" s="19" t="str">
        <f aca="false">IF($A1284="","",ROUND(MIN(D1284,OldCeil)*DaysOld/DIM+MIN(D1284,NewCeil)*DaysNew/DIM,0))</f>
        <v/>
      </c>
      <c r="K1284" s="19" t="str">
        <f aca="false">IF($A1284="","",IF(UPPER(H1284)="Y",ROUND(D1284,0),J1284))</f>
        <v/>
      </c>
      <c r="L1284" s="19" t="str">
        <f aca="false">IF($A1284="","",IF(UPPER(G1284)="N",0,J1284))</f>
        <v/>
      </c>
      <c r="M1284" s="19" t="str">
        <f aca="false">IF($A1284="","",J1284)</f>
        <v/>
      </c>
      <c r="N1284" s="19" t="str">
        <f aca="false">IF($A1284="","",ROUND(K1284*EERate,0))</f>
        <v/>
      </c>
      <c r="O1284" s="19" t="str">
        <f aca="false">IF($A1284="","",ROUND(L1284*EPSRate,0))</f>
        <v/>
      </c>
      <c r="P1284" s="19" t="str">
        <f aca="false">IF($A1284="","",N1284-O1284)</f>
        <v/>
      </c>
      <c r="Q1284" s="11" t="str">
        <f aca="false">IF($A1284="","",IF(LEN(TEXT($A1284,"0"))&lt;&gt;12,"UAN not 12 digits",IF(TRIM(B1284)="","Name missing",IF(N(E1284)&gt;DIM,"NCP &gt; days in month",IF(AND(UPPER(G1284)&lt;&gt;"Y",UPPER(G1284)&lt;&gt;"N"),"EPS flag must be Y/N",IF(AND(UPPER(H1284)&lt;&gt;"Y",UPPER(H1284)&lt;&gt;"N"),"Full-wage flag must be Y/N",IF(K1284&gt;ROUND(C1284,0),"EPF wages &gt; Gross","OK")))))))</f>
        <v/>
      </c>
      <c r="R1284" s="11" t="str">
        <f aca="false">IF($A1284="","",TEXT($A1284,"0")&amp;"#~#"&amp;UPPER(TRIM(B1284))&amp;"#~#"&amp;ROUND(C1284,0)&amp;"#~#"&amp;K1284&amp;"#~#"&amp;L1284&amp;"#~#"&amp;M1284&amp;"#~#"&amp;N1284&amp;"#~#"&amp;O1284&amp;"#~#"&amp;P1284&amp;"#~#"&amp;N(E1284)&amp;"#~#"&amp;N(F1284))</f>
        <v/>
      </c>
    </row>
    <row r="1285" customFormat="false" ht="15" hidden="false" customHeight="false" outlineLevel="0" collapsed="false">
      <c r="A1285" s="17"/>
      <c r="C1285" s="18"/>
      <c r="D1285" s="18"/>
      <c r="J1285" s="19" t="str">
        <f aca="false">IF($A1285="","",ROUND(MIN(D1285,OldCeil)*DaysOld/DIM+MIN(D1285,NewCeil)*DaysNew/DIM,0))</f>
        <v/>
      </c>
      <c r="K1285" s="19" t="str">
        <f aca="false">IF($A1285="","",IF(UPPER(H1285)="Y",ROUND(D1285,0),J1285))</f>
        <v/>
      </c>
      <c r="L1285" s="19" t="str">
        <f aca="false">IF($A1285="","",IF(UPPER(G1285)="N",0,J1285))</f>
        <v/>
      </c>
      <c r="M1285" s="19" t="str">
        <f aca="false">IF($A1285="","",J1285)</f>
        <v/>
      </c>
      <c r="N1285" s="19" t="str">
        <f aca="false">IF($A1285="","",ROUND(K1285*EERate,0))</f>
        <v/>
      </c>
      <c r="O1285" s="19" t="str">
        <f aca="false">IF($A1285="","",ROUND(L1285*EPSRate,0))</f>
        <v/>
      </c>
      <c r="P1285" s="19" t="str">
        <f aca="false">IF($A1285="","",N1285-O1285)</f>
        <v/>
      </c>
      <c r="Q1285" s="11" t="str">
        <f aca="false">IF($A1285="","",IF(LEN(TEXT($A1285,"0"))&lt;&gt;12,"UAN not 12 digits",IF(TRIM(B1285)="","Name missing",IF(N(E1285)&gt;DIM,"NCP &gt; days in month",IF(AND(UPPER(G1285)&lt;&gt;"Y",UPPER(G1285)&lt;&gt;"N"),"EPS flag must be Y/N",IF(AND(UPPER(H1285)&lt;&gt;"Y",UPPER(H1285)&lt;&gt;"N"),"Full-wage flag must be Y/N",IF(K1285&gt;ROUND(C1285,0),"EPF wages &gt; Gross","OK")))))))</f>
        <v/>
      </c>
      <c r="R1285" s="11" t="str">
        <f aca="false">IF($A1285="","",TEXT($A1285,"0")&amp;"#~#"&amp;UPPER(TRIM(B1285))&amp;"#~#"&amp;ROUND(C1285,0)&amp;"#~#"&amp;K1285&amp;"#~#"&amp;L1285&amp;"#~#"&amp;M1285&amp;"#~#"&amp;N1285&amp;"#~#"&amp;O1285&amp;"#~#"&amp;P1285&amp;"#~#"&amp;N(E1285)&amp;"#~#"&amp;N(F1285))</f>
        <v/>
      </c>
    </row>
    <row r="1286" customFormat="false" ht="15" hidden="false" customHeight="false" outlineLevel="0" collapsed="false">
      <c r="A1286" s="17"/>
      <c r="C1286" s="18"/>
      <c r="D1286" s="18"/>
      <c r="J1286" s="19" t="str">
        <f aca="false">IF($A1286="","",ROUND(MIN(D1286,OldCeil)*DaysOld/DIM+MIN(D1286,NewCeil)*DaysNew/DIM,0))</f>
        <v/>
      </c>
      <c r="K1286" s="19" t="str">
        <f aca="false">IF($A1286="","",IF(UPPER(H1286)="Y",ROUND(D1286,0),J1286))</f>
        <v/>
      </c>
      <c r="L1286" s="19" t="str">
        <f aca="false">IF($A1286="","",IF(UPPER(G1286)="N",0,J1286))</f>
        <v/>
      </c>
      <c r="M1286" s="19" t="str">
        <f aca="false">IF($A1286="","",J1286)</f>
        <v/>
      </c>
      <c r="N1286" s="19" t="str">
        <f aca="false">IF($A1286="","",ROUND(K1286*EERate,0))</f>
        <v/>
      </c>
      <c r="O1286" s="19" t="str">
        <f aca="false">IF($A1286="","",ROUND(L1286*EPSRate,0))</f>
        <v/>
      </c>
      <c r="P1286" s="19" t="str">
        <f aca="false">IF($A1286="","",N1286-O1286)</f>
        <v/>
      </c>
      <c r="Q1286" s="11" t="str">
        <f aca="false">IF($A1286="","",IF(LEN(TEXT($A1286,"0"))&lt;&gt;12,"UAN not 12 digits",IF(TRIM(B1286)="","Name missing",IF(N(E1286)&gt;DIM,"NCP &gt; days in month",IF(AND(UPPER(G1286)&lt;&gt;"Y",UPPER(G1286)&lt;&gt;"N"),"EPS flag must be Y/N",IF(AND(UPPER(H1286)&lt;&gt;"Y",UPPER(H1286)&lt;&gt;"N"),"Full-wage flag must be Y/N",IF(K1286&gt;ROUND(C1286,0),"EPF wages &gt; Gross","OK")))))))</f>
        <v/>
      </c>
      <c r="R1286" s="11" t="str">
        <f aca="false">IF($A1286="","",TEXT($A1286,"0")&amp;"#~#"&amp;UPPER(TRIM(B1286))&amp;"#~#"&amp;ROUND(C1286,0)&amp;"#~#"&amp;K1286&amp;"#~#"&amp;L1286&amp;"#~#"&amp;M1286&amp;"#~#"&amp;N1286&amp;"#~#"&amp;O1286&amp;"#~#"&amp;P1286&amp;"#~#"&amp;N(E1286)&amp;"#~#"&amp;N(F1286))</f>
        <v/>
      </c>
    </row>
    <row r="1287" customFormat="false" ht="15" hidden="false" customHeight="false" outlineLevel="0" collapsed="false">
      <c r="A1287" s="17"/>
      <c r="C1287" s="18"/>
      <c r="D1287" s="18"/>
      <c r="J1287" s="19" t="str">
        <f aca="false">IF($A1287="","",ROUND(MIN(D1287,OldCeil)*DaysOld/DIM+MIN(D1287,NewCeil)*DaysNew/DIM,0))</f>
        <v/>
      </c>
      <c r="K1287" s="19" t="str">
        <f aca="false">IF($A1287="","",IF(UPPER(H1287)="Y",ROUND(D1287,0),J1287))</f>
        <v/>
      </c>
      <c r="L1287" s="19" t="str">
        <f aca="false">IF($A1287="","",IF(UPPER(G1287)="N",0,J1287))</f>
        <v/>
      </c>
      <c r="M1287" s="19" t="str">
        <f aca="false">IF($A1287="","",J1287)</f>
        <v/>
      </c>
      <c r="N1287" s="19" t="str">
        <f aca="false">IF($A1287="","",ROUND(K1287*EERate,0))</f>
        <v/>
      </c>
      <c r="O1287" s="19" t="str">
        <f aca="false">IF($A1287="","",ROUND(L1287*EPSRate,0))</f>
        <v/>
      </c>
      <c r="P1287" s="19" t="str">
        <f aca="false">IF($A1287="","",N1287-O1287)</f>
        <v/>
      </c>
      <c r="Q1287" s="11" t="str">
        <f aca="false">IF($A1287="","",IF(LEN(TEXT($A1287,"0"))&lt;&gt;12,"UAN not 12 digits",IF(TRIM(B1287)="","Name missing",IF(N(E1287)&gt;DIM,"NCP &gt; days in month",IF(AND(UPPER(G1287)&lt;&gt;"Y",UPPER(G1287)&lt;&gt;"N"),"EPS flag must be Y/N",IF(AND(UPPER(H1287)&lt;&gt;"Y",UPPER(H1287)&lt;&gt;"N"),"Full-wage flag must be Y/N",IF(K1287&gt;ROUND(C1287,0),"EPF wages &gt; Gross","OK")))))))</f>
        <v/>
      </c>
      <c r="R1287" s="11" t="str">
        <f aca="false">IF($A1287="","",TEXT($A1287,"0")&amp;"#~#"&amp;UPPER(TRIM(B1287))&amp;"#~#"&amp;ROUND(C1287,0)&amp;"#~#"&amp;K1287&amp;"#~#"&amp;L1287&amp;"#~#"&amp;M1287&amp;"#~#"&amp;N1287&amp;"#~#"&amp;O1287&amp;"#~#"&amp;P1287&amp;"#~#"&amp;N(E1287)&amp;"#~#"&amp;N(F1287))</f>
        <v/>
      </c>
    </row>
    <row r="1288" customFormat="false" ht="15" hidden="false" customHeight="false" outlineLevel="0" collapsed="false">
      <c r="A1288" s="17"/>
      <c r="C1288" s="18"/>
      <c r="D1288" s="18"/>
      <c r="J1288" s="19" t="str">
        <f aca="false">IF($A1288="","",ROUND(MIN(D1288,OldCeil)*DaysOld/DIM+MIN(D1288,NewCeil)*DaysNew/DIM,0))</f>
        <v/>
      </c>
      <c r="K1288" s="19" t="str">
        <f aca="false">IF($A1288="","",IF(UPPER(H1288)="Y",ROUND(D1288,0),J1288))</f>
        <v/>
      </c>
      <c r="L1288" s="19" t="str">
        <f aca="false">IF($A1288="","",IF(UPPER(G1288)="N",0,J1288))</f>
        <v/>
      </c>
      <c r="M1288" s="19" t="str">
        <f aca="false">IF($A1288="","",J1288)</f>
        <v/>
      </c>
      <c r="N1288" s="19" t="str">
        <f aca="false">IF($A1288="","",ROUND(K1288*EERate,0))</f>
        <v/>
      </c>
      <c r="O1288" s="19" t="str">
        <f aca="false">IF($A1288="","",ROUND(L1288*EPSRate,0))</f>
        <v/>
      </c>
      <c r="P1288" s="19" t="str">
        <f aca="false">IF($A1288="","",N1288-O1288)</f>
        <v/>
      </c>
      <c r="Q1288" s="11" t="str">
        <f aca="false">IF($A1288="","",IF(LEN(TEXT($A1288,"0"))&lt;&gt;12,"UAN not 12 digits",IF(TRIM(B1288)="","Name missing",IF(N(E1288)&gt;DIM,"NCP &gt; days in month",IF(AND(UPPER(G1288)&lt;&gt;"Y",UPPER(G1288)&lt;&gt;"N"),"EPS flag must be Y/N",IF(AND(UPPER(H1288)&lt;&gt;"Y",UPPER(H1288)&lt;&gt;"N"),"Full-wage flag must be Y/N",IF(K1288&gt;ROUND(C1288,0),"EPF wages &gt; Gross","OK")))))))</f>
        <v/>
      </c>
      <c r="R1288" s="11" t="str">
        <f aca="false">IF($A1288="","",TEXT($A1288,"0")&amp;"#~#"&amp;UPPER(TRIM(B1288))&amp;"#~#"&amp;ROUND(C1288,0)&amp;"#~#"&amp;K1288&amp;"#~#"&amp;L1288&amp;"#~#"&amp;M1288&amp;"#~#"&amp;N1288&amp;"#~#"&amp;O1288&amp;"#~#"&amp;P1288&amp;"#~#"&amp;N(E1288)&amp;"#~#"&amp;N(F1288))</f>
        <v/>
      </c>
    </row>
    <row r="1289" customFormat="false" ht="15" hidden="false" customHeight="false" outlineLevel="0" collapsed="false">
      <c r="A1289" s="17"/>
      <c r="C1289" s="18"/>
      <c r="D1289" s="18"/>
      <c r="J1289" s="19" t="str">
        <f aca="false">IF($A1289="","",ROUND(MIN(D1289,OldCeil)*DaysOld/DIM+MIN(D1289,NewCeil)*DaysNew/DIM,0))</f>
        <v/>
      </c>
      <c r="K1289" s="19" t="str">
        <f aca="false">IF($A1289="","",IF(UPPER(H1289)="Y",ROUND(D1289,0),J1289))</f>
        <v/>
      </c>
      <c r="L1289" s="19" t="str">
        <f aca="false">IF($A1289="","",IF(UPPER(G1289)="N",0,J1289))</f>
        <v/>
      </c>
      <c r="M1289" s="19" t="str">
        <f aca="false">IF($A1289="","",J1289)</f>
        <v/>
      </c>
      <c r="N1289" s="19" t="str">
        <f aca="false">IF($A1289="","",ROUND(K1289*EERate,0))</f>
        <v/>
      </c>
      <c r="O1289" s="19" t="str">
        <f aca="false">IF($A1289="","",ROUND(L1289*EPSRate,0))</f>
        <v/>
      </c>
      <c r="P1289" s="19" t="str">
        <f aca="false">IF($A1289="","",N1289-O1289)</f>
        <v/>
      </c>
      <c r="Q1289" s="11" t="str">
        <f aca="false">IF($A1289="","",IF(LEN(TEXT($A1289,"0"))&lt;&gt;12,"UAN not 12 digits",IF(TRIM(B1289)="","Name missing",IF(N(E1289)&gt;DIM,"NCP &gt; days in month",IF(AND(UPPER(G1289)&lt;&gt;"Y",UPPER(G1289)&lt;&gt;"N"),"EPS flag must be Y/N",IF(AND(UPPER(H1289)&lt;&gt;"Y",UPPER(H1289)&lt;&gt;"N"),"Full-wage flag must be Y/N",IF(K1289&gt;ROUND(C1289,0),"EPF wages &gt; Gross","OK")))))))</f>
        <v/>
      </c>
      <c r="R1289" s="11" t="str">
        <f aca="false">IF($A1289="","",TEXT($A1289,"0")&amp;"#~#"&amp;UPPER(TRIM(B1289))&amp;"#~#"&amp;ROUND(C1289,0)&amp;"#~#"&amp;K1289&amp;"#~#"&amp;L1289&amp;"#~#"&amp;M1289&amp;"#~#"&amp;N1289&amp;"#~#"&amp;O1289&amp;"#~#"&amp;P1289&amp;"#~#"&amp;N(E1289)&amp;"#~#"&amp;N(F1289))</f>
        <v/>
      </c>
    </row>
    <row r="1290" customFormat="false" ht="15" hidden="false" customHeight="false" outlineLevel="0" collapsed="false">
      <c r="A1290" s="17"/>
      <c r="C1290" s="18"/>
      <c r="D1290" s="18"/>
      <c r="J1290" s="19" t="str">
        <f aca="false">IF($A1290="","",ROUND(MIN(D1290,OldCeil)*DaysOld/DIM+MIN(D1290,NewCeil)*DaysNew/DIM,0))</f>
        <v/>
      </c>
      <c r="K1290" s="19" t="str">
        <f aca="false">IF($A1290="","",IF(UPPER(H1290)="Y",ROUND(D1290,0),J1290))</f>
        <v/>
      </c>
      <c r="L1290" s="19" t="str">
        <f aca="false">IF($A1290="","",IF(UPPER(G1290)="N",0,J1290))</f>
        <v/>
      </c>
      <c r="M1290" s="19" t="str">
        <f aca="false">IF($A1290="","",J1290)</f>
        <v/>
      </c>
      <c r="N1290" s="19" t="str">
        <f aca="false">IF($A1290="","",ROUND(K1290*EERate,0))</f>
        <v/>
      </c>
      <c r="O1290" s="19" t="str">
        <f aca="false">IF($A1290="","",ROUND(L1290*EPSRate,0))</f>
        <v/>
      </c>
      <c r="P1290" s="19" t="str">
        <f aca="false">IF($A1290="","",N1290-O1290)</f>
        <v/>
      </c>
      <c r="Q1290" s="11" t="str">
        <f aca="false">IF($A1290="","",IF(LEN(TEXT($A1290,"0"))&lt;&gt;12,"UAN not 12 digits",IF(TRIM(B1290)="","Name missing",IF(N(E1290)&gt;DIM,"NCP &gt; days in month",IF(AND(UPPER(G1290)&lt;&gt;"Y",UPPER(G1290)&lt;&gt;"N"),"EPS flag must be Y/N",IF(AND(UPPER(H1290)&lt;&gt;"Y",UPPER(H1290)&lt;&gt;"N"),"Full-wage flag must be Y/N",IF(K1290&gt;ROUND(C1290,0),"EPF wages &gt; Gross","OK")))))))</f>
        <v/>
      </c>
      <c r="R1290" s="11" t="str">
        <f aca="false">IF($A1290="","",TEXT($A1290,"0")&amp;"#~#"&amp;UPPER(TRIM(B1290))&amp;"#~#"&amp;ROUND(C1290,0)&amp;"#~#"&amp;K1290&amp;"#~#"&amp;L1290&amp;"#~#"&amp;M1290&amp;"#~#"&amp;N1290&amp;"#~#"&amp;O1290&amp;"#~#"&amp;P1290&amp;"#~#"&amp;N(E1290)&amp;"#~#"&amp;N(F1290))</f>
        <v/>
      </c>
    </row>
    <row r="1291" customFormat="false" ht="15" hidden="false" customHeight="false" outlineLevel="0" collapsed="false">
      <c r="A1291" s="17"/>
      <c r="C1291" s="18"/>
      <c r="D1291" s="18"/>
      <c r="J1291" s="19" t="str">
        <f aca="false">IF($A1291="","",ROUND(MIN(D1291,OldCeil)*DaysOld/DIM+MIN(D1291,NewCeil)*DaysNew/DIM,0))</f>
        <v/>
      </c>
      <c r="K1291" s="19" t="str">
        <f aca="false">IF($A1291="","",IF(UPPER(H1291)="Y",ROUND(D1291,0),J1291))</f>
        <v/>
      </c>
      <c r="L1291" s="19" t="str">
        <f aca="false">IF($A1291="","",IF(UPPER(G1291)="N",0,J1291))</f>
        <v/>
      </c>
      <c r="M1291" s="19" t="str">
        <f aca="false">IF($A1291="","",J1291)</f>
        <v/>
      </c>
      <c r="N1291" s="19" t="str">
        <f aca="false">IF($A1291="","",ROUND(K1291*EERate,0))</f>
        <v/>
      </c>
      <c r="O1291" s="19" t="str">
        <f aca="false">IF($A1291="","",ROUND(L1291*EPSRate,0))</f>
        <v/>
      </c>
      <c r="P1291" s="19" t="str">
        <f aca="false">IF($A1291="","",N1291-O1291)</f>
        <v/>
      </c>
      <c r="Q1291" s="11" t="str">
        <f aca="false">IF($A1291="","",IF(LEN(TEXT($A1291,"0"))&lt;&gt;12,"UAN not 12 digits",IF(TRIM(B1291)="","Name missing",IF(N(E1291)&gt;DIM,"NCP &gt; days in month",IF(AND(UPPER(G1291)&lt;&gt;"Y",UPPER(G1291)&lt;&gt;"N"),"EPS flag must be Y/N",IF(AND(UPPER(H1291)&lt;&gt;"Y",UPPER(H1291)&lt;&gt;"N"),"Full-wage flag must be Y/N",IF(K1291&gt;ROUND(C1291,0),"EPF wages &gt; Gross","OK")))))))</f>
        <v/>
      </c>
      <c r="R1291" s="11" t="str">
        <f aca="false">IF($A1291="","",TEXT($A1291,"0")&amp;"#~#"&amp;UPPER(TRIM(B1291))&amp;"#~#"&amp;ROUND(C1291,0)&amp;"#~#"&amp;K1291&amp;"#~#"&amp;L1291&amp;"#~#"&amp;M1291&amp;"#~#"&amp;N1291&amp;"#~#"&amp;O1291&amp;"#~#"&amp;P1291&amp;"#~#"&amp;N(E1291)&amp;"#~#"&amp;N(F1291))</f>
        <v/>
      </c>
    </row>
    <row r="1292" customFormat="false" ht="15" hidden="false" customHeight="false" outlineLevel="0" collapsed="false">
      <c r="A1292" s="17"/>
      <c r="C1292" s="18"/>
      <c r="D1292" s="18"/>
      <c r="J1292" s="19" t="str">
        <f aca="false">IF($A1292="","",ROUND(MIN(D1292,OldCeil)*DaysOld/DIM+MIN(D1292,NewCeil)*DaysNew/DIM,0))</f>
        <v/>
      </c>
      <c r="K1292" s="19" t="str">
        <f aca="false">IF($A1292="","",IF(UPPER(H1292)="Y",ROUND(D1292,0),J1292))</f>
        <v/>
      </c>
      <c r="L1292" s="19" t="str">
        <f aca="false">IF($A1292="","",IF(UPPER(G1292)="N",0,J1292))</f>
        <v/>
      </c>
      <c r="M1292" s="19" t="str">
        <f aca="false">IF($A1292="","",J1292)</f>
        <v/>
      </c>
      <c r="N1292" s="19" t="str">
        <f aca="false">IF($A1292="","",ROUND(K1292*EERate,0))</f>
        <v/>
      </c>
      <c r="O1292" s="19" t="str">
        <f aca="false">IF($A1292="","",ROUND(L1292*EPSRate,0))</f>
        <v/>
      </c>
      <c r="P1292" s="19" t="str">
        <f aca="false">IF($A1292="","",N1292-O1292)</f>
        <v/>
      </c>
      <c r="Q1292" s="11" t="str">
        <f aca="false">IF($A1292="","",IF(LEN(TEXT($A1292,"0"))&lt;&gt;12,"UAN not 12 digits",IF(TRIM(B1292)="","Name missing",IF(N(E1292)&gt;DIM,"NCP &gt; days in month",IF(AND(UPPER(G1292)&lt;&gt;"Y",UPPER(G1292)&lt;&gt;"N"),"EPS flag must be Y/N",IF(AND(UPPER(H1292)&lt;&gt;"Y",UPPER(H1292)&lt;&gt;"N"),"Full-wage flag must be Y/N",IF(K1292&gt;ROUND(C1292,0),"EPF wages &gt; Gross","OK")))))))</f>
        <v/>
      </c>
      <c r="R1292" s="11" t="str">
        <f aca="false">IF($A1292="","",TEXT($A1292,"0")&amp;"#~#"&amp;UPPER(TRIM(B1292))&amp;"#~#"&amp;ROUND(C1292,0)&amp;"#~#"&amp;K1292&amp;"#~#"&amp;L1292&amp;"#~#"&amp;M1292&amp;"#~#"&amp;N1292&amp;"#~#"&amp;O1292&amp;"#~#"&amp;P1292&amp;"#~#"&amp;N(E1292)&amp;"#~#"&amp;N(F1292))</f>
        <v/>
      </c>
    </row>
    <row r="1293" customFormat="false" ht="15" hidden="false" customHeight="false" outlineLevel="0" collapsed="false">
      <c r="A1293" s="17"/>
      <c r="C1293" s="18"/>
      <c r="D1293" s="18"/>
      <c r="J1293" s="19" t="str">
        <f aca="false">IF($A1293="","",ROUND(MIN(D1293,OldCeil)*DaysOld/DIM+MIN(D1293,NewCeil)*DaysNew/DIM,0))</f>
        <v/>
      </c>
      <c r="K1293" s="19" t="str">
        <f aca="false">IF($A1293="","",IF(UPPER(H1293)="Y",ROUND(D1293,0),J1293))</f>
        <v/>
      </c>
      <c r="L1293" s="19" t="str">
        <f aca="false">IF($A1293="","",IF(UPPER(G1293)="N",0,J1293))</f>
        <v/>
      </c>
      <c r="M1293" s="19" t="str">
        <f aca="false">IF($A1293="","",J1293)</f>
        <v/>
      </c>
      <c r="N1293" s="19" t="str">
        <f aca="false">IF($A1293="","",ROUND(K1293*EERate,0))</f>
        <v/>
      </c>
      <c r="O1293" s="19" t="str">
        <f aca="false">IF($A1293="","",ROUND(L1293*EPSRate,0))</f>
        <v/>
      </c>
      <c r="P1293" s="19" t="str">
        <f aca="false">IF($A1293="","",N1293-O1293)</f>
        <v/>
      </c>
      <c r="Q1293" s="11" t="str">
        <f aca="false">IF($A1293="","",IF(LEN(TEXT($A1293,"0"))&lt;&gt;12,"UAN not 12 digits",IF(TRIM(B1293)="","Name missing",IF(N(E1293)&gt;DIM,"NCP &gt; days in month",IF(AND(UPPER(G1293)&lt;&gt;"Y",UPPER(G1293)&lt;&gt;"N"),"EPS flag must be Y/N",IF(AND(UPPER(H1293)&lt;&gt;"Y",UPPER(H1293)&lt;&gt;"N"),"Full-wage flag must be Y/N",IF(K1293&gt;ROUND(C1293,0),"EPF wages &gt; Gross","OK")))))))</f>
        <v/>
      </c>
      <c r="R1293" s="11" t="str">
        <f aca="false">IF($A1293="","",TEXT($A1293,"0")&amp;"#~#"&amp;UPPER(TRIM(B1293))&amp;"#~#"&amp;ROUND(C1293,0)&amp;"#~#"&amp;K1293&amp;"#~#"&amp;L1293&amp;"#~#"&amp;M1293&amp;"#~#"&amp;N1293&amp;"#~#"&amp;O1293&amp;"#~#"&amp;P1293&amp;"#~#"&amp;N(E1293)&amp;"#~#"&amp;N(F1293))</f>
        <v/>
      </c>
    </row>
    <row r="1294" customFormat="false" ht="15" hidden="false" customHeight="false" outlineLevel="0" collapsed="false">
      <c r="A1294" s="17"/>
      <c r="C1294" s="18"/>
      <c r="D1294" s="18"/>
      <c r="J1294" s="19" t="str">
        <f aca="false">IF($A1294="","",ROUND(MIN(D1294,OldCeil)*DaysOld/DIM+MIN(D1294,NewCeil)*DaysNew/DIM,0))</f>
        <v/>
      </c>
      <c r="K1294" s="19" t="str">
        <f aca="false">IF($A1294="","",IF(UPPER(H1294)="Y",ROUND(D1294,0),J1294))</f>
        <v/>
      </c>
      <c r="L1294" s="19" t="str">
        <f aca="false">IF($A1294="","",IF(UPPER(G1294)="N",0,J1294))</f>
        <v/>
      </c>
      <c r="M1294" s="19" t="str">
        <f aca="false">IF($A1294="","",J1294)</f>
        <v/>
      </c>
      <c r="N1294" s="19" t="str">
        <f aca="false">IF($A1294="","",ROUND(K1294*EERate,0))</f>
        <v/>
      </c>
      <c r="O1294" s="19" t="str">
        <f aca="false">IF($A1294="","",ROUND(L1294*EPSRate,0))</f>
        <v/>
      </c>
      <c r="P1294" s="19" t="str">
        <f aca="false">IF($A1294="","",N1294-O1294)</f>
        <v/>
      </c>
      <c r="Q1294" s="11" t="str">
        <f aca="false">IF($A1294="","",IF(LEN(TEXT($A1294,"0"))&lt;&gt;12,"UAN not 12 digits",IF(TRIM(B1294)="","Name missing",IF(N(E1294)&gt;DIM,"NCP &gt; days in month",IF(AND(UPPER(G1294)&lt;&gt;"Y",UPPER(G1294)&lt;&gt;"N"),"EPS flag must be Y/N",IF(AND(UPPER(H1294)&lt;&gt;"Y",UPPER(H1294)&lt;&gt;"N"),"Full-wage flag must be Y/N",IF(K1294&gt;ROUND(C1294,0),"EPF wages &gt; Gross","OK")))))))</f>
        <v/>
      </c>
      <c r="R1294" s="11" t="str">
        <f aca="false">IF($A1294="","",TEXT($A1294,"0")&amp;"#~#"&amp;UPPER(TRIM(B1294))&amp;"#~#"&amp;ROUND(C1294,0)&amp;"#~#"&amp;K1294&amp;"#~#"&amp;L1294&amp;"#~#"&amp;M1294&amp;"#~#"&amp;N1294&amp;"#~#"&amp;O1294&amp;"#~#"&amp;P1294&amp;"#~#"&amp;N(E1294)&amp;"#~#"&amp;N(F1294))</f>
        <v/>
      </c>
    </row>
    <row r="1295" customFormat="false" ht="15" hidden="false" customHeight="false" outlineLevel="0" collapsed="false">
      <c r="A1295" s="17"/>
      <c r="C1295" s="18"/>
      <c r="D1295" s="18"/>
      <c r="J1295" s="19" t="str">
        <f aca="false">IF($A1295="","",ROUND(MIN(D1295,OldCeil)*DaysOld/DIM+MIN(D1295,NewCeil)*DaysNew/DIM,0))</f>
        <v/>
      </c>
      <c r="K1295" s="19" t="str">
        <f aca="false">IF($A1295="","",IF(UPPER(H1295)="Y",ROUND(D1295,0),J1295))</f>
        <v/>
      </c>
      <c r="L1295" s="19" t="str">
        <f aca="false">IF($A1295="","",IF(UPPER(G1295)="N",0,J1295))</f>
        <v/>
      </c>
      <c r="M1295" s="19" t="str">
        <f aca="false">IF($A1295="","",J1295)</f>
        <v/>
      </c>
      <c r="N1295" s="19" t="str">
        <f aca="false">IF($A1295="","",ROUND(K1295*EERate,0))</f>
        <v/>
      </c>
      <c r="O1295" s="19" t="str">
        <f aca="false">IF($A1295="","",ROUND(L1295*EPSRate,0))</f>
        <v/>
      </c>
      <c r="P1295" s="19" t="str">
        <f aca="false">IF($A1295="","",N1295-O1295)</f>
        <v/>
      </c>
      <c r="Q1295" s="11" t="str">
        <f aca="false">IF($A1295="","",IF(LEN(TEXT($A1295,"0"))&lt;&gt;12,"UAN not 12 digits",IF(TRIM(B1295)="","Name missing",IF(N(E1295)&gt;DIM,"NCP &gt; days in month",IF(AND(UPPER(G1295)&lt;&gt;"Y",UPPER(G1295)&lt;&gt;"N"),"EPS flag must be Y/N",IF(AND(UPPER(H1295)&lt;&gt;"Y",UPPER(H1295)&lt;&gt;"N"),"Full-wage flag must be Y/N",IF(K1295&gt;ROUND(C1295,0),"EPF wages &gt; Gross","OK")))))))</f>
        <v/>
      </c>
      <c r="R1295" s="11" t="str">
        <f aca="false">IF($A1295="","",TEXT($A1295,"0")&amp;"#~#"&amp;UPPER(TRIM(B1295))&amp;"#~#"&amp;ROUND(C1295,0)&amp;"#~#"&amp;K1295&amp;"#~#"&amp;L1295&amp;"#~#"&amp;M1295&amp;"#~#"&amp;N1295&amp;"#~#"&amp;O1295&amp;"#~#"&amp;P1295&amp;"#~#"&amp;N(E1295)&amp;"#~#"&amp;N(F1295))</f>
        <v/>
      </c>
    </row>
    <row r="1296" customFormat="false" ht="15" hidden="false" customHeight="false" outlineLevel="0" collapsed="false">
      <c r="A1296" s="17"/>
      <c r="C1296" s="18"/>
      <c r="D1296" s="18"/>
      <c r="J1296" s="19" t="str">
        <f aca="false">IF($A1296="","",ROUND(MIN(D1296,OldCeil)*DaysOld/DIM+MIN(D1296,NewCeil)*DaysNew/DIM,0))</f>
        <v/>
      </c>
      <c r="K1296" s="19" t="str">
        <f aca="false">IF($A1296="","",IF(UPPER(H1296)="Y",ROUND(D1296,0),J1296))</f>
        <v/>
      </c>
      <c r="L1296" s="19" t="str">
        <f aca="false">IF($A1296="","",IF(UPPER(G1296)="N",0,J1296))</f>
        <v/>
      </c>
      <c r="M1296" s="19" t="str">
        <f aca="false">IF($A1296="","",J1296)</f>
        <v/>
      </c>
      <c r="N1296" s="19" t="str">
        <f aca="false">IF($A1296="","",ROUND(K1296*EERate,0))</f>
        <v/>
      </c>
      <c r="O1296" s="19" t="str">
        <f aca="false">IF($A1296="","",ROUND(L1296*EPSRate,0))</f>
        <v/>
      </c>
      <c r="P1296" s="19" t="str">
        <f aca="false">IF($A1296="","",N1296-O1296)</f>
        <v/>
      </c>
      <c r="Q1296" s="11" t="str">
        <f aca="false">IF($A1296="","",IF(LEN(TEXT($A1296,"0"))&lt;&gt;12,"UAN not 12 digits",IF(TRIM(B1296)="","Name missing",IF(N(E1296)&gt;DIM,"NCP &gt; days in month",IF(AND(UPPER(G1296)&lt;&gt;"Y",UPPER(G1296)&lt;&gt;"N"),"EPS flag must be Y/N",IF(AND(UPPER(H1296)&lt;&gt;"Y",UPPER(H1296)&lt;&gt;"N"),"Full-wage flag must be Y/N",IF(K1296&gt;ROUND(C1296,0),"EPF wages &gt; Gross","OK")))))))</f>
        <v/>
      </c>
      <c r="R1296" s="11" t="str">
        <f aca="false">IF($A1296="","",TEXT($A1296,"0")&amp;"#~#"&amp;UPPER(TRIM(B1296))&amp;"#~#"&amp;ROUND(C1296,0)&amp;"#~#"&amp;K1296&amp;"#~#"&amp;L1296&amp;"#~#"&amp;M1296&amp;"#~#"&amp;N1296&amp;"#~#"&amp;O1296&amp;"#~#"&amp;P1296&amp;"#~#"&amp;N(E1296)&amp;"#~#"&amp;N(F1296))</f>
        <v/>
      </c>
    </row>
    <row r="1297" customFormat="false" ht="15" hidden="false" customHeight="false" outlineLevel="0" collapsed="false">
      <c r="A1297" s="17"/>
      <c r="C1297" s="18"/>
      <c r="D1297" s="18"/>
      <c r="J1297" s="19" t="str">
        <f aca="false">IF($A1297="","",ROUND(MIN(D1297,OldCeil)*DaysOld/DIM+MIN(D1297,NewCeil)*DaysNew/DIM,0))</f>
        <v/>
      </c>
      <c r="K1297" s="19" t="str">
        <f aca="false">IF($A1297="","",IF(UPPER(H1297)="Y",ROUND(D1297,0),J1297))</f>
        <v/>
      </c>
      <c r="L1297" s="19" t="str">
        <f aca="false">IF($A1297="","",IF(UPPER(G1297)="N",0,J1297))</f>
        <v/>
      </c>
      <c r="M1297" s="19" t="str">
        <f aca="false">IF($A1297="","",J1297)</f>
        <v/>
      </c>
      <c r="N1297" s="19" t="str">
        <f aca="false">IF($A1297="","",ROUND(K1297*EERate,0))</f>
        <v/>
      </c>
      <c r="O1297" s="19" t="str">
        <f aca="false">IF($A1297="","",ROUND(L1297*EPSRate,0))</f>
        <v/>
      </c>
      <c r="P1297" s="19" t="str">
        <f aca="false">IF($A1297="","",N1297-O1297)</f>
        <v/>
      </c>
      <c r="Q1297" s="11" t="str">
        <f aca="false">IF($A1297="","",IF(LEN(TEXT($A1297,"0"))&lt;&gt;12,"UAN not 12 digits",IF(TRIM(B1297)="","Name missing",IF(N(E1297)&gt;DIM,"NCP &gt; days in month",IF(AND(UPPER(G1297)&lt;&gt;"Y",UPPER(G1297)&lt;&gt;"N"),"EPS flag must be Y/N",IF(AND(UPPER(H1297)&lt;&gt;"Y",UPPER(H1297)&lt;&gt;"N"),"Full-wage flag must be Y/N",IF(K1297&gt;ROUND(C1297,0),"EPF wages &gt; Gross","OK")))))))</f>
        <v/>
      </c>
      <c r="R1297" s="11" t="str">
        <f aca="false">IF($A1297="","",TEXT($A1297,"0")&amp;"#~#"&amp;UPPER(TRIM(B1297))&amp;"#~#"&amp;ROUND(C1297,0)&amp;"#~#"&amp;K1297&amp;"#~#"&amp;L1297&amp;"#~#"&amp;M1297&amp;"#~#"&amp;N1297&amp;"#~#"&amp;O1297&amp;"#~#"&amp;P1297&amp;"#~#"&amp;N(E1297)&amp;"#~#"&amp;N(F1297))</f>
        <v/>
      </c>
    </row>
    <row r="1298" customFormat="false" ht="15" hidden="false" customHeight="false" outlineLevel="0" collapsed="false">
      <c r="A1298" s="17"/>
      <c r="C1298" s="18"/>
      <c r="D1298" s="18"/>
      <c r="J1298" s="19" t="str">
        <f aca="false">IF($A1298="","",ROUND(MIN(D1298,OldCeil)*DaysOld/DIM+MIN(D1298,NewCeil)*DaysNew/DIM,0))</f>
        <v/>
      </c>
      <c r="K1298" s="19" t="str">
        <f aca="false">IF($A1298="","",IF(UPPER(H1298)="Y",ROUND(D1298,0),J1298))</f>
        <v/>
      </c>
      <c r="L1298" s="19" t="str">
        <f aca="false">IF($A1298="","",IF(UPPER(G1298)="N",0,J1298))</f>
        <v/>
      </c>
      <c r="M1298" s="19" t="str">
        <f aca="false">IF($A1298="","",J1298)</f>
        <v/>
      </c>
      <c r="N1298" s="19" t="str">
        <f aca="false">IF($A1298="","",ROUND(K1298*EERate,0))</f>
        <v/>
      </c>
      <c r="O1298" s="19" t="str">
        <f aca="false">IF($A1298="","",ROUND(L1298*EPSRate,0))</f>
        <v/>
      </c>
      <c r="P1298" s="19" t="str">
        <f aca="false">IF($A1298="","",N1298-O1298)</f>
        <v/>
      </c>
      <c r="Q1298" s="11" t="str">
        <f aca="false">IF($A1298="","",IF(LEN(TEXT($A1298,"0"))&lt;&gt;12,"UAN not 12 digits",IF(TRIM(B1298)="","Name missing",IF(N(E1298)&gt;DIM,"NCP &gt; days in month",IF(AND(UPPER(G1298)&lt;&gt;"Y",UPPER(G1298)&lt;&gt;"N"),"EPS flag must be Y/N",IF(AND(UPPER(H1298)&lt;&gt;"Y",UPPER(H1298)&lt;&gt;"N"),"Full-wage flag must be Y/N",IF(K1298&gt;ROUND(C1298,0),"EPF wages &gt; Gross","OK")))))))</f>
        <v/>
      </c>
      <c r="R1298" s="11" t="str">
        <f aca="false">IF($A1298="","",TEXT($A1298,"0")&amp;"#~#"&amp;UPPER(TRIM(B1298))&amp;"#~#"&amp;ROUND(C1298,0)&amp;"#~#"&amp;K1298&amp;"#~#"&amp;L1298&amp;"#~#"&amp;M1298&amp;"#~#"&amp;N1298&amp;"#~#"&amp;O1298&amp;"#~#"&amp;P1298&amp;"#~#"&amp;N(E1298)&amp;"#~#"&amp;N(F1298))</f>
        <v/>
      </c>
    </row>
    <row r="1299" customFormat="false" ht="15" hidden="false" customHeight="false" outlineLevel="0" collapsed="false">
      <c r="A1299" s="17"/>
      <c r="C1299" s="18"/>
      <c r="D1299" s="18"/>
      <c r="J1299" s="19" t="str">
        <f aca="false">IF($A1299="","",ROUND(MIN(D1299,OldCeil)*DaysOld/DIM+MIN(D1299,NewCeil)*DaysNew/DIM,0))</f>
        <v/>
      </c>
      <c r="K1299" s="19" t="str">
        <f aca="false">IF($A1299="","",IF(UPPER(H1299)="Y",ROUND(D1299,0),J1299))</f>
        <v/>
      </c>
      <c r="L1299" s="19" t="str">
        <f aca="false">IF($A1299="","",IF(UPPER(G1299)="N",0,J1299))</f>
        <v/>
      </c>
      <c r="M1299" s="19" t="str">
        <f aca="false">IF($A1299="","",J1299)</f>
        <v/>
      </c>
      <c r="N1299" s="19" t="str">
        <f aca="false">IF($A1299="","",ROUND(K1299*EERate,0))</f>
        <v/>
      </c>
      <c r="O1299" s="19" t="str">
        <f aca="false">IF($A1299="","",ROUND(L1299*EPSRate,0))</f>
        <v/>
      </c>
      <c r="P1299" s="19" t="str">
        <f aca="false">IF($A1299="","",N1299-O1299)</f>
        <v/>
      </c>
      <c r="Q1299" s="11" t="str">
        <f aca="false">IF($A1299="","",IF(LEN(TEXT($A1299,"0"))&lt;&gt;12,"UAN not 12 digits",IF(TRIM(B1299)="","Name missing",IF(N(E1299)&gt;DIM,"NCP &gt; days in month",IF(AND(UPPER(G1299)&lt;&gt;"Y",UPPER(G1299)&lt;&gt;"N"),"EPS flag must be Y/N",IF(AND(UPPER(H1299)&lt;&gt;"Y",UPPER(H1299)&lt;&gt;"N"),"Full-wage flag must be Y/N",IF(K1299&gt;ROUND(C1299,0),"EPF wages &gt; Gross","OK")))))))</f>
        <v/>
      </c>
      <c r="R1299" s="11" t="str">
        <f aca="false">IF($A1299="","",TEXT($A1299,"0")&amp;"#~#"&amp;UPPER(TRIM(B1299))&amp;"#~#"&amp;ROUND(C1299,0)&amp;"#~#"&amp;K1299&amp;"#~#"&amp;L1299&amp;"#~#"&amp;M1299&amp;"#~#"&amp;N1299&amp;"#~#"&amp;O1299&amp;"#~#"&amp;P1299&amp;"#~#"&amp;N(E1299)&amp;"#~#"&amp;N(F1299))</f>
        <v/>
      </c>
    </row>
    <row r="1300" customFormat="false" ht="15" hidden="false" customHeight="false" outlineLevel="0" collapsed="false">
      <c r="A1300" s="17"/>
      <c r="C1300" s="18"/>
      <c r="D1300" s="18"/>
      <c r="J1300" s="19" t="str">
        <f aca="false">IF($A1300="","",ROUND(MIN(D1300,OldCeil)*DaysOld/DIM+MIN(D1300,NewCeil)*DaysNew/DIM,0))</f>
        <v/>
      </c>
      <c r="K1300" s="19" t="str">
        <f aca="false">IF($A1300="","",IF(UPPER(H1300)="Y",ROUND(D1300,0),J1300))</f>
        <v/>
      </c>
      <c r="L1300" s="19" t="str">
        <f aca="false">IF($A1300="","",IF(UPPER(G1300)="N",0,J1300))</f>
        <v/>
      </c>
      <c r="M1300" s="19" t="str">
        <f aca="false">IF($A1300="","",J1300)</f>
        <v/>
      </c>
      <c r="N1300" s="19" t="str">
        <f aca="false">IF($A1300="","",ROUND(K1300*EERate,0))</f>
        <v/>
      </c>
      <c r="O1300" s="19" t="str">
        <f aca="false">IF($A1300="","",ROUND(L1300*EPSRate,0))</f>
        <v/>
      </c>
      <c r="P1300" s="19" t="str">
        <f aca="false">IF($A1300="","",N1300-O1300)</f>
        <v/>
      </c>
      <c r="Q1300" s="11" t="str">
        <f aca="false">IF($A1300="","",IF(LEN(TEXT($A1300,"0"))&lt;&gt;12,"UAN not 12 digits",IF(TRIM(B1300)="","Name missing",IF(N(E1300)&gt;DIM,"NCP &gt; days in month",IF(AND(UPPER(G1300)&lt;&gt;"Y",UPPER(G1300)&lt;&gt;"N"),"EPS flag must be Y/N",IF(AND(UPPER(H1300)&lt;&gt;"Y",UPPER(H1300)&lt;&gt;"N"),"Full-wage flag must be Y/N",IF(K1300&gt;ROUND(C1300,0),"EPF wages &gt; Gross","OK")))))))</f>
        <v/>
      </c>
      <c r="R1300" s="11" t="str">
        <f aca="false">IF($A1300="","",TEXT($A1300,"0")&amp;"#~#"&amp;UPPER(TRIM(B1300))&amp;"#~#"&amp;ROUND(C1300,0)&amp;"#~#"&amp;K1300&amp;"#~#"&amp;L1300&amp;"#~#"&amp;M1300&amp;"#~#"&amp;N1300&amp;"#~#"&amp;O1300&amp;"#~#"&amp;P1300&amp;"#~#"&amp;N(E1300)&amp;"#~#"&amp;N(F1300))</f>
        <v/>
      </c>
    </row>
    <row r="1301" customFormat="false" ht="15" hidden="false" customHeight="false" outlineLevel="0" collapsed="false">
      <c r="A1301" s="17"/>
      <c r="C1301" s="18"/>
      <c r="D1301" s="18"/>
      <c r="J1301" s="19" t="str">
        <f aca="false">IF($A1301="","",ROUND(MIN(D1301,OldCeil)*DaysOld/DIM+MIN(D1301,NewCeil)*DaysNew/DIM,0))</f>
        <v/>
      </c>
      <c r="K1301" s="19" t="str">
        <f aca="false">IF($A1301="","",IF(UPPER(H1301)="Y",ROUND(D1301,0),J1301))</f>
        <v/>
      </c>
      <c r="L1301" s="19" t="str">
        <f aca="false">IF($A1301="","",IF(UPPER(G1301)="N",0,J1301))</f>
        <v/>
      </c>
      <c r="M1301" s="19" t="str">
        <f aca="false">IF($A1301="","",J1301)</f>
        <v/>
      </c>
      <c r="N1301" s="19" t="str">
        <f aca="false">IF($A1301="","",ROUND(K1301*EERate,0))</f>
        <v/>
      </c>
      <c r="O1301" s="19" t="str">
        <f aca="false">IF($A1301="","",ROUND(L1301*EPSRate,0))</f>
        <v/>
      </c>
      <c r="P1301" s="19" t="str">
        <f aca="false">IF($A1301="","",N1301-O1301)</f>
        <v/>
      </c>
      <c r="Q1301" s="11" t="str">
        <f aca="false">IF($A1301="","",IF(LEN(TEXT($A1301,"0"))&lt;&gt;12,"UAN not 12 digits",IF(TRIM(B1301)="","Name missing",IF(N(E1301)&gt;DIM,"NCP &gt; days in month",IF(AND(UPPER(G1301)&lt;&gt;"Y",UPPER(G1301)&lt;&gt;"N"),"EPS flag must be Y/N",IF(AND(UPPER(H1301)&lt;&gt;"Y",UPPER(H1301)&lt;&gt;"N"),"Full-wage flag must be Y/N",IF(K1301&gt;ROUND(C1301,0),"EPF wages &gt; Gross","OK")))))))</f>
        <v/>
      </c>
      <c r="R1301" s="11" t="str">
        <f aca="false">IF($A1301="","",TEXT($A1301,"0")&amp;"#~#"&amp;UPPER(TRIM(B1301))&amp;"#~#"&amp;ROUND(C1301,0)&amp;"#~#"&amp;K1301&amp;"#~#"&amp;L1301&amp;"#~#"&amp;M1301&amp;"#~#"&amp;N1301&amp;"#~#"&amp;O1301&amp;"#~#"&amp;P1301&amp;"#~#"&amp;N(E1301)&amp;"#~#"&amp;N(F1301))</f>
        <v/>
      </c>
    </row>
    <row r="1302" customFormat="false" ht="15" hidden="false" customHeight="false" outlineLevel="0" collapsed="false">
      <c r="A1302" s="17"/>
      <c r="C1302" s="18"/>
      <c r="D1302" s="18"/>
      <c r="J1302" s="19" t="str">
        <f aca="false">IF($A1302="","",ROUND(MIN(D1302,OldCeil)*DaysOld/DIM+MIN(D1302,NewCeil)*DaysNew/DIM,0))</f>
        <v/>
      </c>
      <c r="K1302" s="19" t="str">
        <f aca="false">IF($A1302="","",IF(UPPER(H1302)="Y",ROUND(D1302,0),J1302))</f>
        <v/>
      </c>
      <c r="L1302" s="19" t="str">
        <f aca="false">IF($A1302="","",IF(UPPER(G1302)="N",0,J1302))</f>
        <v/>
      </c>
      <c r="M1302" s="19" t="str">
        <f aca="false">IF($A1302="","",J1302)</f>
        <v/>
      </c>
      <c r="N1302" s="19" t="str">
        <f aca="false">IF($A1302="","",ROUND(K1302*EERate,0))</f>
        <v/>
      </c>
      <c r="O1302" s="19" t="str">
        <f aca="false">IF($A1302="","",ROUND(L1302*EPSRate,0))</f>
        <v/>
      </c>
      <c r="P1302" s="19" t="str">
        <f aca="false">IF($A1302="","",N1302-O1302)</f>
        <v/>
      </c>
      <c r="Q1302" s="11" t="str">
        <f aca="false">IF($A1302="","",IF(LEN(TEXT($A1302,"0"))&lt;&gt;12,"UAN not 12 digits",IF(TRIM(B1302)="","Name missing",IF(N(E1302)&gt;DIM,"NCP &gt; days in month",IF(AND(UPPER(G1302)&lt;&gt;"Y",UPPER(G1302)&lt;&gt;"N"),"EPS flag must be Y/N",IF(AND(UPPER(H1302)&lt;&gt;"Y",UPPER(H1302)&lt;&gt;"N"),"Full-wage flag must be Y/N",IF(K1302&gt;ROUND(C1302,0),"EPF wages &gt; Gross","OK")))))))</f>
        <v/>
      </c>
      <c r="R1302" s="11" t="str">
        <f aca="false">IF($A1302="","",TEXT($A1302,"0")&amp;"#~#"&amp;UPPER(TRIM(B1302))&amp;"#~#"&amp;ROUND(C1302,0)&amp;"#~#"&amp;K1302&amp;"#~#"&amp;L1302&amp;"#~#"&amp;M1302&amp;"#~#"&amp;N1302&amp;"#~#"&amp;O1302&amp;"#~#"&amp;P1302&amp;"#~#"&amp;N(E1302)&amp;"#~#"&amp;N(F1302))</f>
        <v/>
      </c>
    </row>
    <row r="1303" customFormat="false" ht="15" hidden="false" customHeight="false" outlineLevel="0" collapsed="false">
      <c r="A1303" s="17"/>
      <c r="C1303" s="18"/>
      <c r="D1303" s="18"/>
      <c r="J1303" s="19" t="str">
        <f aca="false">IF($A1303="","",ROUND(MIN(D1303,OldCeil)*DaysOld/DIM+MIN(D1303,NewCeil)*DaysNew/DIM,0))</f>
        <v/>
      </c>
      <c r="K1303" s="19" t="str">
        <f aca="false">IF($A1303="","",IF(UPPER(H1303)="Y",ROUND(D1303,0),J1303))</f>
        <v/>
      </c>
      <c r="L1303" s="19" t="str">
        <f aca="false">IF($A1303="","",IF(UPPER(G1303)="N",0,J1303))</f>
        <v/>
      </c>
      <c r="M1303" s="19" t="str">
        <f aca="false">IF($A1303="","",J1303)</f>
        <v/>
      </c>
      <c r="N1303" s="19" t="str">
        <f aca="false">IF($A1303="","",ROUND(K1303*EERate,0))</f>
        <v/>
      </c>
      <c r="O1303" s="19" t="str">
        <f aca="false">IF($A1303="","",ROUND(L1303*EPSRate,0))</f>
        <v/>
      </c>
      <c r="P1303" s="19" t="str">
        <f aca="false">IF($A1303="","",N1303-O1303)</f>
        <v/>
      </c>
      <c r="Q1303" s="11" t="str">
        <f aca="false">IF($A1303="","",IF(LEN(TEXT($A1303,"0"))&lt;&gt;12,"UAN not 12 digits",IF(TRIM(B1303)="","Name missing",IF(N(E1303)&gt;DIM,"NCP &gt; days in month",IF(AND(UPPER(G1303)&lt;&gt;"Y",UPPER(G1303)&lt;&gt;"N"),"EPS flag must be Y/N",IF(AND(UPPER(H1303)&lt;&gt;"Y",UPPER(H1303)&lt;&gt;"N"),"Full-wage flag must be Y/N",IF(K1303&gt;ROUND(C1303,0),"EPF wages &gt; Gross","OK")))))))</f>
        <v/>
      </c>
      <c r="R1303" s="11" t="str">
        <f aca="false">IF($A1303="","",TEXT($A1303,"0")&amp;"#~#"&amp;UPPER(TRIM(B1303))&amp;"#~#"&amp;ROUND(C1303,0)&amp;"#~#"&amp;K1303&amp;"#~#"&amp;L1303&amp;"#~#"&amp;M1303&amp;"#~#"&amp;N1303&amp;"#~#"&amp;O1303&amp;"#~#"&amp;P1303&amp;"#~#"&amp;N(E1303)&amp;"#~#"&amp;N(F1303))</f>
        <v/>
      </c>
    </row>
    <row r="1304" customFormat="false" ht="15" hidden="false" customHeight="false" outlineLevel="0" collapsed="false">
      <c r="A1304" s="17"/>
      <c r="C1304" s="18"/>
      <c r="D1304" s="18"/>
      <c r="J1304" s="19" t="str">
        <f aca="false">IF($A1304="","",ROUND(MIN(D1304,OldCeil)*DaysOld/DIM+MIN(D1304,NewCeil)*DaysNew/DIM,0))</f>
        <v/>
      </c>
      <c r="K1304" s="19" t="str">
        <f aca="false">IF($A1304="","",IF(UPPER(H1304)="Y",ROUND(D1304,0),J1304))</f>
        <v/>
      </c>
      <c r="L1304" s="19" t="str">
        <f aca="false">IF($A1304="","",IF(UPPER(G1304)="N",0,J1304))</f>
        <v/>
      </c>
      <c r="M1304" s="19" t="str">
        <f aca="false">IF($A1304="","",J1304)</f>
        <v/>
      </c>
      <c r="N1304" s="19" t="str">
        <f aca="false">IF($A1304="","",ROUND(K1304*EERate,0))</f>
        <v/>
      </c>
      <c r="O1304" s="19" t="str">
        <f aca="false">IF($A1304="","",ROUND(L1304*EPSRate,0))</f>
        <v/>
      </c>
      <c r="P1304" s="19" t="str">
        <f aca="false">IF($A1304="","",N1304-O1304)</f>
        <v/>
      </c>
      <c r="Q1304" s="11" t="str">
        <f aca="false">IF($A1304="","",IF(LEN(TEXT($A1304,"0"))&lt;&gt;12,"UAN not 12 digits",IF(TRIM(B1304)="","Name missing",IF(N(E1304)&gt;DIM,"NCP &gt; days in month",IF(AND(UPPER(G1304)&lt;&gt;"Y",UPPER(G1304)&lt;&gt;"N"),"EPS flag must be Y/N",IF(AND(UPPER(H1304)&lt;&gt;"Y",UPPER(H1304)&lt;&gt;"N"),"Full-wage flag must be Y/N",IF(K1304&gt;ROUND(C1304,0),"EPF wages &gt; Gross","OK")))))))</f>
        <v/>
      </c>
      <c r="R1304" s="11" t="str">
        <f aca="false">IF($A1304="","",TEXT($A1304,"0")&amp;"#~#"&amp;UPPER(TRIM(B1304))&amp;"#~#"&amp;ROUND(C1304,0)&amp;"#~#"&amp;K1304&amp;"#~#"&amp;L1304&amp;"#~#"&amp;M1304&amp;"#~#"&amp;N1304&amp;"#~#"&amp;O1304&amp;"#~#"&amp;P1304&amp;"#~#"&amp;N(E1304)&amp;"#~#"&amp;N(F1304))</f>
        <v/>
      </c>
    </row>
    <row r="1305" customFormat="false" ht="15" hidden="false" customHeight="false" outlineLevel="0" collapsed="false">
      <c r="A1305" s="17"/>
      <c r="C1305" s="18"/>
      <c r="D1305" s="18"/>
      <c r="J1305" s="19" t="str">
        <f aca="false">IF($A1305="","",ROUND(MIN(D1305,OldCeil)*DaysOld/DIM+MIN(D1305,NewCeil)*DaysNew/DIM,0))</f>
        <v/>
      </c>
      <c r="K1305" s="19" t="str">
        <f aca="false">IF($A1305="","",IF(UPPER(H1305)="Y",ROUND(D1305,0),J1305))</f>
        <v/>
      </c>
      <c r="L1305" s="19" t="str">
        <f aca="false">IF($A1305="","",IF(UPPER(G1305)="N",0,J1305))</f>
        <v/>
      </c>
      <c r="M1305" s="19" t="str">
        <f aca="false">IF($A1305="","",J1305)</f>
        <v/>
      </c>
      <c r="N1305" s="19" t="str">
        <f aca="false">IF($A1305="","",ROUND(K1305*EERate,0))</f>
        <v/>
      </c>
      <c r="O1305" s="19" t="str">
        <f aca="false">IF($A1305="","",ROUND(L1305*EPSRate,0))</f>
        <v/>
      </c>
      <c r="P1305" s="19" t="str">
        <f aca="false">IF($A1305="","",N1305-O1305)</f>
        <v/>
      </c>
      <c r="Q1305" s="11" t="str">
        <f aca="false">IF($A1305="","",IF(LEN(TEXT($A1305,"0"))&lt;&gt;12,"UAN not 12 digits",IF(TRIM(B1305)="","Name missing",IF(N(E1305)&gt;DIM,"NCP &gt; days in month",IF(AND(UPPER(G1305)&lt;&gt;"Y",UPPER(G1305)&lt;&gt;"N"),"EPS flag must be Y/N",IF(AND(UPPER(H1305)&lt;&gt;"Y",UPPER(H1305)&lt;&gt;"N"),"Full-wage flag must be Y/N",IF(K1305&gt;ROUND(C1305,0),"EPF wages &gt; Gross","OK")))))))</f>
        <v/>
      </c>
      <c r="R1305" s="11" t="str">
        <f aca="false">IF($A1305="","",TEXT($A1305,"0")&amp;"#~#"&amp;UPPER(TRIM(B1305))&amp;"#~#"&amp;ROUND(C1305,0)&amp;"#~#"&amp;K1305&amp;"#~#"&amp;L1305&amp;"#~#"&amp;M1305&amp;"#~#"&amp;N1305&amp;"#~#"&amp;O1305&amp;"#~#"&amp;P1305&amp;"#~#"&amp;N(E1305)&amp;"#~#"&amp;N(F1305))</f>
        <v/>
      </c>
    </row>
    <row r="1306" customFormat="false" ht="15" hidden="false" customHeight="false" outlineLevel="0" collapsed="false">
      <c r="A1306" s="17"/>
      <c r="C1306" s="18"/>
      <c r="D1306" s="18"/>
      <c r="J1306" s="19" t="str">
        <f aca="false">IF($A1306="","",ROUND(MIN(D1306,OldCeil)*DaysOld/DIM+MIN(D1306,NewCeil)*DaysNew/DIM,0))</f>
        <v/>
      </c>
      <c r="K1306" s="19" t="str">
        <f aca="false">IF($A1306="","",IF(UPPER(H1306)="Y",ROUND(D1306,0),J1306))</f>
        <v/>
      </c>
      <c r="L1306" s="19" t="str">
        <f aca="false">IF($A1306="","",IF(UPPER(G1306)="N",0,J1306))</f>
        <v/>
      </c>
      <c r="M1306" s="19" t="str">
        <f aca="false">IF($A1306="","",J1306)</f>
        <v/>
      </c>
      <c r="N1306" s="19" t="str">
        <f aca="false">IF($A1306="","",ROUND(K1306*EERate,0))</f>
        <v/>
      </c>
      <c r="O1306" s="19" t="str">
        <f aca="false">IF($A1306="","",ROUND(L1306*EPSRate,0))</f>
        <v/>
      </c>
      <c r="P1306" s="19" t="str">
        <f aca="false">IF($A1306="","",N1306-O1306)</f>
        <v/>
      </c>
      <c r="Q1306" s="11" t="str">
        <f aca="false">IF($A1306="","",IF(LEN(TEXT($A1306,"0"))&lt;&gt;12,"UAN not 12 digits",IF(TRIM(B1306)="","Name missing",IF(N(E1306)&gt;DIM,"NCP &gt; days in month",IF(AND(UPPER(G1306)&lt;&gt;"Y",UPPER(G1306)&lt;&gt;"N"),"EPS flag must be Y/N",IF(AND(UPPER(H1306)&lt;&gt;"Y",UPPER(H1306)&lt;&gt;"N"),"Full-wage flag must be Y/N",IF(K1306&gt;ROUND(C1306,0),"EPF wages &gt; Gross","OK")))))))</f>
        <v/>
      </c>
      <c r="R1306" s="11" t="str">
        <f aca="false">IF($A1306="","",TEXT($A1306,"0")&amp;"#~#"&amp;UPPER(TRIM(B1306))&amp;"#~#"&amp;ROUND(C1306,0)&amp;"#~#"&amp;K1306&amp;"#~#"&amp;L1306&amp;"#~#"&amp;M1306&amp;"#~#"&amp;N1306&amp;"#~#"&amp;O1306&amp;"#~#"&amp;P1306&amp;"#~#"&amp;N(E1306)&amp;"#~#"&amp;N(F1306))</f>
        <v/>
      </c>
    </row>
    <row r="1307" customFormat="false" ht="15" hidden="false" customHeight="false" outlineLevel="0" collapsed="false">
      <c r="A1307" s="17"/>
      <c r="C1307" s="18"/>
      <c r="D1307" s="18"/>
      <c r="J1307" s="19" t="str">
        <f aca="false">IF($A1307="","",ROUND(MIN(D1307,OldCeil)*DaysOld/DIM+MIN(D1307,NewCeil)*DaysNew/DIM,0))</f>
        <v/>
      </c>
      <c r="K1307" s="19" t="str">
        <f aca="false">IF($A1307="","",IF(UPPER(H1307)="Y",ROUND(D1307,0),J1307))</f>
        <v/>
      </c>
      <c r="L1307" s="19" t="str">
        <f aca="false">IF($A1307="","",IF(UPPER(G1307)="N",0,J1307))</f>
        <v/>
      </c>
      <c r="M1307" s="19" t="str">
        <f aca="false">IF($A1307="","",J1307)</f>
        <v/>
      </c>
      <c r="N1307" s="19" t="str">
        <f aca="false">IF($A1307="","",ROUND(K1307*EERate,0))</f>
        <v/>
      </c>
      <c r="O1307" s="19" t="str">
        <f aca="false">IF($A1307="","",ROUND(L1307*EPSRate,0))</f>
        <v/>
      </c>
      <c r="P1307" s="19" t="str">
        <f aca="false">IF($A1307="","",N1307-O1307)</f>
        <v/>
      </c>
      <c r="Q1307" s="11" t="str">
        <f aca="false">IF($A1307="","",IF(LEN(TEXT($A1307,"0"))&lt;&gt;12,"UAN not 12 digits",IF(TRIM(B1307)="","Name missing",IF(N(E1307)&gt;DIM,"NCP &gt; days in month",IF(AND(UPPER(G1307)&lt;&gt;"Y",UPPER(G1307)&lt;&gt;"N"),"EPS flag must be Y/N",IF(AND(UPPER(H1307)&lt;&gt;"Y",UPPER(H1307)&lt;&gt;"N"),"Full-wage flag must be Y/N",IF(K1307&gt;ROUND(C1307,0),"EPF wages &gt; Gross","OK")))))))</f>
        <v/>
      </c>
      <c r="R1307" s="11" t="str">
        <f aca="false">IF($A1307="","",TEXT($A1307,"0")&amp;"#~#"&amp;UPPER(TRIM(B1307))&amp;"#~#"&amp;ROUND(C1307,0)&amp;"#~#"&amp;K1307&amp;"#~#"&amp;L1307&amp;"#~#"&amp;M1307&amp;"#~#"&amp;N1307&amp;"#~#"&amp;O1307&amp;"#~#"&amp;P1307&amp;"#~#"&amp;N(E1307)&amp;"#~#"&amp;N(F1307))</f>
        <v/>
      </c>
    </row>
    <row r="1308" customFormat="false" ht="15" hidden="false" customHeight="false" outlineLevel="0" collapsed="false">
      <c r="A1308" s="17"/>
      <c r="C1308" s="18"/>
      <c r="D1308" s="18"/>
      <c r="J1308" s="19" t="str">
        <f aca="false">IF($A1308="","",ROUND(MIN(D1308,OldCeil)*DaysOld/DIM+MIN(D1308,NewCeil)*DaysNew/DIM,0))</f>
        <v/>
      </c>
      <c r="K1308" s="19" t="str">
        <f aca="false">IF($A1308="","",IF(UPPER(H1308)="Y",ROUND(D1308,0),J1308))</f>
        <v/>
      </c>
      <c r="L1308" s="19" t="str">
        <f aca="false">IF($A1308="","",IF(UPPER(G1308)="N",0,J1308))</f>
        <v/>
      </c>
      <c r="M1308" s="19" t="str">
        <f aca="false">IF($A1308="","",J1308)</f>
        <v/>
      </c>
      <c r="N1308" s="19" t="str">
        <f aca="false">IF($A1308="","",ROUND(K1308*EERate,0))</f>
        <v/>
      </c>
      <c r="O1308" s="19" t="str">
        <f aca="false">IF($A1308="","",ROUND(L1308*EPSRate,0))</f>
        <v/>
      </c>
      <c r="P1308" s="19" t="str">
        <f aca="false">IF($A1308="","",N1308-O1308)</f>
        <v/>
      </c>
      <c r="Q1308" s="11" t="str">
        <f aca="false">IF($A1308="","",IF(LEN(TEXT($A1308,"0"))&lt;&gt;12,"UAN not 12 digits",IF(TRIM(B1308)="","Name missing",IF(N(E1308)&gt;DIM,"NCP &gt; days in month",IF(AND(UPPER(G1308)&lt;&gt;"Y",UPPER(G1308)&lt;&gt;"N"),"EPS flag must be Y/N",IF(AND(UPPER(H1308)&lt;&gt;"Y",UPPER(H1308)&lt;&gt;"N"),"Full-wage flag must be Y/N",IF(K1308&gt;ROUND(C1308,0),"EPF wages &gt; Gross","OK")))))))</f>
        <v/>
      </c>
      <c r="R1308" s="11" t="str">
        <f aca="false">IF($A1308="","",TEXT($A1308,"0")&amp;"#~#"&amp;UPPER(TRIM(B1308))&amp;"#~#"&amp;ROUND(C1308,0)&amp;"#~#"&amp;K1308&amp;"#~#"&amp;L1308&amp;"#~#"&amp;M1308&amp;"#~#"&amp;N1308&amp;"#~#"&amp;O1308&amp;"#~#"&amp;P1308&amp;"#~#"&amp;N(E1308)&amp;"#~#"&amp;N(F1308))</f>
        <v/>
      </c>
    </row>
    <row r="1309" customFormat="false" ht="15" hidden="false" customHeight="false" outlineLevel="0" collapsed="false">
      <c r="A1309" s="17"/>
      <c r="C1309" s="18"/>
      <c r="D1309" s="18"/>
      <c r="J1309" s="19" t="str">
        <f aca="false">IF($A1309="","",ROUND(MIN(D1309,OldCeil)*DaysOld/DIM+MIN(D1309,NewCeil)*DaysNew/DIM,0))</f>
        <v/>
      </c>
      <c r="K1309" s="19" t="str">
        <f aca="false">IF($A1309="","",IF(UPPER(H1309)="Y",ROUND(D1309,0),J1309))</f>
        <v/>
      </c>
      <c r="L1309" s="19" t="str">
        <f aca="false">IF($A1309="","",IF(UPPER(G1309)="N",0,J1309))</f>
        <v/>
      </c>
      <c r="M1309" s="19" t="str">
        <f aca="false">IF($A1309="","",J1309)</f>
        <v/>
      </c>
      <c r="N1309" s="19" t="str">
        <f aca="false">IF($A1309="","",ROUND(K1309*EERate,0))</f>
        <v/>
      </c>
      <c r="O1309" s="19" t="str">
        <f aca="false">IF($A1309="","",ROUND(L1309*EPSRate,0))</f>
        <v/>
      </c>
      <c r="P1309" s="19" t="str">
        <f aca="false">IF($A1309="","",N1309-O1309)</f>
        <v/>
      </c>
      <c r="Q1309" s="11" t="str">
        <f aca="false">IF($A1309="","",IF(LEN(TEXT($A1309,"0"))&lt;&gt;12,"UAN not 12 digits",IF(TRIM(B1309)="","Name missing",IF(N(E1309)&gt;DIM,"NCP &gt; days in month",IF(AND(UPPER(G1309)&lt;&gt;"Y",UPPER(G1309)&lt;&gt;"N"),"EPS flag must be Y/N",IF(AND(UPPER(H1309)&lt;&gt;"Y",UPPER(H1309)&lt;&gt;"N"),"Full-wage flag must be Y/N",IF(K1309&gt;ROUND(C1309,0),"EPF wages &gt; Gross","OK")))))))</f>
        <v/>
      </c>
      <c r="R1309" s="11" t="str">
        <f aca="false">IF($A1309="","",TEXT($A1309,"0")&amp;"#~#"&amp;UPPER(TRIM(B1309))&amp;"#~#"&amp;ROUND(C1309,0)&amp;"#~#"&amp;K1309&amp;"#~#"&amp;L1309&amp;"#~#"&amp;M1309&amp;"#~#"&amp;N1309&amp;"#~#"&amp;O1309&amp;"#~#"&amp;P1309&amp;"#~#"&amp;N(E1309)&amp;"#~#"&amp;N(F1309))</f>
        <v/>
      </c>
    </row>
    <row r="1310" customFormat="false" ht="15" hidden="false" customHeight="false" outlineLevel="0" collapsed="false">
      <c r="A1310" s="17"/>
      <c r="C1310" s="18"/>
      <c r="D1310" s="18"/>
      <c r="J1310" s="19" t="str">
        <f aca="false">IF($A1310="","",ROUND(MIN(D1310,OldCeil)*DaysOld/DIM+MIN(D1310,NewCeil)*DaysNew/DIM,0))</f>
        <v/>
      </c>
      <c r="K1310" s="19" t="str">
        <f aca="false">IF($A1310="","",IF(UPPER(H1310)="Y",ROUND(D1310,0),J1310))</f>
        <v/>
      </c>
      <c r="L1310" s="19" t="str">
        <f aca="false">IF($A1310="","",IF(UPPER(G1310)="N",0,J1310))</f>
        <v/>
      </c>
      <c r="M1310" s="19" t="str">
        <f aca="false">IF($A1310="","",J1310)</f>
        <v/>
      </c>
      <c r="N1310" s="19" t="str">
        <f aca="false">IF($A1310="","",ROUND(K1310*EERate,0))</f>
        <v/>
      </c>
      <c r="O1310" s="19" t="str">
        <f aca="false">IF($A1310="","",ROUND(L1310*EPSRate,0))</f>
        <v/>
      </c>
      <c r="P1310" s="19" t="str">
        <f aca="false">IF($A1310="","",N1310-O1310)</f>
        <v/>
      </c>
      <c r="Q1310" s="11" t="str">
        <f aca="false">IF($A1310="","",IF(LEN(TEXT($A1310,"0"))&lt;&gt;12,"UAN not 12 digits",IF(TRIM(B1310)="","Name missing",IF(N(E1310)&gt;DIM,"NCP &gt; days in month",IF(AND(UPPER(G1310)&lt;&gt;"Y",UPPER(G1310)&lt;&gt;"N"),"EPS flag must be Y/N",IF(AND(UPPER(H1310)&lt;&gt;"Y",UPPER(H1310)&lt;&gt;"N"),"Full-wage flag must be Y/N",IF(K1310&gt;ROUND(C1310,0),"EPF wages &gt; Gross","OK")))))))</f>
        <v/>
      </c>
      <c r="R1310" s="11" t="str">
        <f aca="false">IF($A1310="","",TEXT($A1310,"0")&amp;"#~#"&amp;UPPER(TRIM(B1310))&amp;"#~#"&amp;ROUND(C1310,0)&amp;"#~#"&amp;K1310&amp;"#~#"&amp;L1310&amp;"#~#"&amp;M1310&amp;"#~#"&amp;N1310&amp;"#~#"&amp;O1310&amp;"#~#"&amp;P1310&amp;"#~#"&amp;N(E1310)&amp;"#~#"&amp;N(F1310))</f>
        <v/>
      </c>
    </row>
    <row r="1311" customFormat="false" ht="15" hidden="false" customHeight="false" outlineLevel="0" collapsed="false">
      <c r="A1311" s="17"/>
      <c r="C1311" s="18"/>
      <c r="D1311" s="18"/>
      <c r="J1311" s="19" t="str">
        <f aca="false">IF($A1311="","",ROUND(MIN(D1311,OldCeil)*DaysOld/DIM+MIN(D1311,NewCeil)*DaysNew/DIM,0))</f>
        <v/>
      </c>
      <c r="K1311" s="19" t="str">
        <f aca="false">IF($A1311="","",IF(UPPER(H1311)="Y",ROUND(D1311,0),J1311))</f>
        <v/>
      </c>
      <c r="L1311" s="19" t="str">
        <f aca="false">IF($A1311="","",IF(UPPER(G1311)="N",0,J1311))</f>
        <v/>
      </c>
      <c r="M1311" s="19" t="str">
        <f aca="false">IF($A1311="","",J1311)</f>
        <v/>
      </c>
      <c r="N1311" s="19" t="str">
        <f aca="false">IF($A1311="","",ROUND(K1311*EERate,0))</f>
        <v/>
      </c>
      <c r="O1311" s="19" t="str">
        <f aca="false">IF($A1311="","",ROUND(L1311*EPSRate,0))</f>
        <v/>
      </c>
      <c r="P1311" s="19" t="str">
        <f aca="false">IF($A1311="","",N1311-O1311)</f>
        <v/>
      </c>
      <c r="Q1311" s="11" t="str">
        <f aca="false">IF($A1311="","",IF(LEN(TEXT($A1311,"0"))&lt;&gt;12,"UAN not 12 digits",IF(TRIM(B1311)="","Name missing",IF(N(E1311)&gt;DIM,"NCP &gt; days in month",IF(AND(UPPER(G1311)&lt;&gt;"Y",UPPER(G1311)&lt;&gt;"N"),"EPS flag must be Y/N",IF(AND(UPPER(H1311)&lt;&gt;"Y",UPPER(H1311)&lt;&gt;"N"),"Full-wage flag must be Y/N",IF(K1311&gt;ROUND(C1311,0),"EPF wages &gt; Gross","OK")))))))</f>
        <v/>
      </c>
      <c r="R1311" s="11" t="str">
        <f aca="false">IF($A1311="","",TEXT($A1311,"0")&amp;"#~#"&amp;UPPER(TRIM(B1311))&amp;"#~#"&amp;ROUND(C1311,0)&amp;"#~#"&amp;K1311&amp;"#~#"&amp;L1311&amp;"#~#"&amp;M1311&amp;"#~#"&amp;N1311&amp;"#~#"&amp;O1311&amp;"#~#"&amp;P1311&amp;"#~#"&amp;N(E1311)&amp;"#~#"&amp;N(F1311))</f>
        <v/>
      </c>
    </row>
    <row r="1312" customFormat="false" ht="15" hidden="false" customHeight="false" outlineLevel="0" collapsed="false">
      <c r="A1312" s="17"/>
      <c r="C1312" s="18"/>
      <c r="D1312" s="18"/>
      <c r="J1312" s="19" t="str">
        <f aca="false">IF($A1312="","",ROUND(MIN(D1312,OldCeil)*DaysOld/DIM+MIN(D1312,NewCeil)*DaysNew/DIM,0))</f>
        <v/>
      </c>
      <c r="K1312" s="19" t="str">
        <f aca="false">IF($A1312="","",IF(UPPER(H1312)="Y",ROUND(D1312,0),J1312))</f>
        <v/>
      </c>
      <c r="L1312" s="19" t="str">
        <f aca="false">IF($A1312="","",IF(UPPER(G1312)="N",0,J1312))</f>
        <v/>
      </c>
      <c r="M1312" s="19" t="str">
        <f aca="false">IF($A1312="","",J1312)</f>
        <v/>
      </c>
      <c r="N1312" s="19" t="str">
        <f aca="false">IF($A1312="","",ROUND(K1312*EERate,0))</f>
        <v/>
      </c>
      <c r="O1312" s="19" t="str">
        <f aca="false">IF($A1312="","",ROUND(L1312*EPSRate,0))</f>
        <v/>
      </c>
      <c r="P1312" s="19" t="str">
        <f aca="false">IF($A1312="","",N1312-O1312)</f>
        <v/>
      </c>
      <c r="Q1312" s="11" t="str">
        <f aca="false">IF($A1312="","",IF(LEN(TEXT($A1312,"0"))&lt;&gt;12,"UAN not 12 digits",IF(TRIM(B1312)="","Name missing",IF(N(E1312)&gt;DIM,"NCP &gt; days in month",IF(AND(UPPER(G1312)&lt;&gt;"Y",UPPER(G1312)&lt;&gt;"N"),"EPS flag must be Y/N",IF(AND(UPPER(H1312)&lt;&gt;"Y",UPPER(H1312)&lt;&gt;"N"),"Full-wage flag must be Y/N",IF(K1312&gt;ROUND(C1312,0),"EPF wages &gt; Gross","OK")))))))</f>
        <v/>
      </c>
      <c r="R1312" s="11" t="str">
        <f aca="false">IF($A1312="","",TEXT($A1312,"0")&amp;"#~#"&amp;UPPER(TRIM(B1312))&amp;"#~#"&amp;ROUND(C1312,0)&amp;"#~#"&amp;K1312&amp;"#~#"&amp;L1312&amp;"#~#"&amp;M1312&amp;"#~#"&amp;N1312&amp;"#~#"&amp;O1312&amp;"#~#"&amp;P1312&amp;"#~#"&amp;N(E1312)&amp;"#~#"&amp;N(F1312))</f>
        <v/>
      </c>
    </row>
    <row r="1313" customFormat="false" ht="15" hidden="false" customHeight="false" outlineLevel="0" collapsed="false">
      <c r="A1313" s="17"/>
      <c r="C1313" s="18"/>
      <c r="D1313" s="18"/>
      <c r="J1313" s="19" t="str">
        <f aca="false">IF($A1313="","",ROUND(MIN(D1313,OldCeil)*DaysOld/DIM+MIN(D1313,NewCeil)*DaysNew/DIM,0))</f>
        <v/>
      </c>
      <c r="K1313" s="19" t="str">
        <f aca="false">IF($A1313="","",IF(UPPER(H1313)="Y",ROUND(D1313,0),J1313))</f>
        <v/>
      </c>
      <c r="L1313" s="19" t="str">
        <f aca="false">IF($A1313="","",IF(UPPER(G1313)="N",0,J1313))</f>
        <v/>
      </c>
      <c r="M1313" s="19" t="str">
        <f aca="false">IF($A1313="","",J1313)</f>
        <v/>
      </c>
      <c r="N1313" s="19" t="str">
        <f aca="false">IF($A1313="","",ROUND(K1313*EERate,0))</f>
        <v/>
      </c>
      <c r="O1313" s="19" t="str">
        <f aca="false">IF($A1313="","",ROUND(L1313*EPSRate,0))</f>
        <v/>
      </c>
      <c r="P1313" s="19" t="str">
        <f aca="false">IF($A1313="","",N1313-O1313)</f>
        <v/>
      </c>
      <c r="Q1313" s="11" t="str">
        <f aca="false">IF($A1313="","",IF(LEN(TEXT($A1313,"0"))&lt;&gt;12,"UAN not 12 digits",IF(TRIM(B1313)="","Name missing",IF(N(E1313)&gt;DIM,"NCP &gt; days in month",IF(AND(UPPER(G1313)&lt;&gt;"Y",UPPER(G1313)&lt;&gt;"N"),"EPS flag must be Y/N",IF(AND(UPPER(H1313)&lt;&gt;"Y",UPPER(H1313)&lt;&gt;"N"),"Full-wage flag must be Y/N",IF(K1313&gt;ROUND(C1313,0),"EPF wages &gt; Gross","OK")))))))</f>
        <v/>
      </c>
      <c r="R1313" s="11" t="str">
        <f aca="false">IF($A1313="","",TEXT($A1313,"0")&amp;"#~#"&amp;UPPER(TRIM(B1313))&amp;"#~#"&amp;ROUND(C1313,0)&amp;"#~#"&amp;K1313&amp;"#~#"&amp;L1313&amp;"#~#"&amp;M1313&amp;"#~#"&amp;N1313&amp;"#~#"&amp;O1313&amp;"#~#"&amp;P1313&amp;"#~#"&amp;N(E1313)&amp;"#~#"&amp;N(F1313))</f>
        <v/>
      </c>
    </row>
    <row r="1314" customFormat="false" ht="15" hidden="false" customHeight="false" outlineLevel="0" collapsed="false">
      <c r="A1314" s="17"/>
      <c r="C1314" s="18"/>
      <c r="D1314" s="18"/>
      <c r="J1314" s="19" t="str">
        <f aca="false">IF($A1314="","",ROUND(MIN(D1314,OldCeil)*DaysOld/DIM+MIN(D1314,NewCeil)*DaysNew/DIM,0))</f>
        <v/>
      </c>
      <c r="K1314" s="19" t="str">
        <f aca="false">IF($A1314="","",IF(UPPER(H1314)="Y",ROUND(D1314,0),J1314))</f>
        <v/>
      </c>
      <c r="L1314" s="19" t="str">
        <f aca="false">IF($A1314="","",IF(UPPER(G1314)="N",0,J1314))</f>
        <v/>
      </c>
      <c r="M1314" s="19" t="str">
        <f aca="false">IF($A1314="","",J1314)</f>
        <v/>
      </c>
      <c r="N1314" s="19" t="str">
        <f aca="false">IF($A1314="","",ROUND(K1314*EERate,0))</f>
        <v/>
      </c>
      <c r="O1314" s="19" t="str">
        <f aca="false">IF($A1314="","",ROUND(L1314*EPSRate,0))</f>
        <v/>
      </c>
      <c r="P1314" s="19" t="str">
        <f aca="false">IF($A1314="","",N1314-O1314)</f>
        <v/>
      </c>
      <c r="Q1314" s="11" t="str">
        <f aca="false">IF($A1314="","",IF(LEN(TEXT($A1314,"0"))&lt;&gt;12,"UAN not 12 digits",IF(TRIM(B1314)="","Name missing",IF(N(E1314)&gt;DIM,"NCP &gt; days in month",IF(AND(UPPER(G1314)&lt;&gt;"Y",UPPER(G1314)&lt;&gt;"N"),"EPS flag must be Y/N",IF(AND(UPPER(H1314)&lt;&gt;"Y",UPPER(H1314)&lt;&gt;"N"),"Full-wage flag must be Y/N",IF(K1314&gt;ROUND(C1314,0),"EPF wages &gt; Gross","OK")))))))</f>
        <v/>
      </c>
      <c r="R1314" s="11" t="str">
        <f aca="false">IF($A1314="","",TEXT($A1314,"0")&amp;"#~#"&amp;UPPER(TRIM(B1314))&amp;"#~#"&amp;ROUND(C1314,0)&amp;"#~#"&amp;K1314&amp;"#~#"&amp;L1314&amp;"#~#"&amp;M1314&amp;"#~#"&amp;N1314&amp;"#~#"&amp;O1314&amp;"#~#"&amp;P1314&amp;"#~#"&amp;N(E1314)&amp;"#~#"&amp;N(F1314))</f>
        <v/>
      </c>
    </row>
    <row r="1315" customFormat="false" ht="15" hidden="false" customHeight="false" outlineLevel="0" collapsed="false">
      <c r="A1315" s="17"/>
      <c r="C1315" s="18"/>
      <c r="D1315" s="18"/>
      <c r="J1315" s="19" t="str">
        <f aca="false">IF($A1315="","",ROUND(MIN(D1315,OldCeil)*DaysOld/DIM+MIN(D1315,NewCeil)*DaysNew/DIM,0))</f>
        <v/>
      </c>
      <c r="K1315" s="19" t="str">
        <f aca="false">IF($A1315="","",IF(UPPER(H1315)="Y",ROUND(D1315,0),J1315))</f>
        <v/>
      </c>
      <c r="L1315" s="19" t="str">
        <f aca="false">IF($A1315="","",IF(UPPER(G1315)="N",0,J1315))</f>
        <v/>
      </c>
      <c r="M1315" s="19" t="str">
        <f aca="false">IF($A1315="","",J1315)</f>
        <v/>
      </c>
      <c r="N1315" s="19" t="str">
        <f aca="false">IF($A1315="","",ROUND(K1315*EERate,0))</f>
        <v/>
      </c>
      <c r="O1315" s="19" t="str">
        <f aca="false">IF($A1315="","",ROUND(L1315*EPSRate,0))</f>
        <v/>
      </c>
      <c r="P1315" s="19" t="str">
        <f aca="false">IF($A1315="","",N1315-O1315)</f>
        <v/>
      </c>
      <c r="Q1315" s="11" t="str">
        <f aca="false">IF($A1315="","",IF(LEN(TEXT($A1315,"0"))&lt;&gt;12,"UAN not 12 digits",IF(TRIM(B1315)="","Name missing",IF(N(E1315)&gt;DIM,"NCP &gt; days in month",IF(AND(UPPER(G1315)&lt;&gt;"Y",UPPER(G1315)&lt;&gt;"N"),"EPS flag must be Y/N",IF(AND(UPPER(H1315)&lt;&gt;"Y",UPPER(H1315)&lt;&gt;"N"),"Full-wage flag must be Y/N",IF(K1315&gt;ROUND(C1315,0),"EPF wages &gt; Gross","OK")))))))</f>
        <v/>
      </c>
      <c r="R1315" s="11" t="str">
        <f aca="false">IF($A1315="","",TEXT($A1315,"0")&amp;"#~#"&amp;UPPER(TRIM(B1315))&amp;"#~#"&amp;ROUND(C1315,0)&amp;"#~#"&amp;K1315&amp;"#~#"&amp;L1315&amp;"#~#"&amp;M1315&amp;"#~#"&amp;N1315&amp;"#~#"&amp;O1315&amp;"#~#"&amp;P1315&amp;"#~#"&amp;N(E1315)&amp;"#~#"&amp;N(F1315))</f>
        <v/>
      </c>
    </row>
    <row r="1316" customFormat="false" ht="15" hidden="false" customHeight="false" outlineLevel="0" collapsed="false">
      <c r="A1316" s="17"/>
      <c r="C1316" s="18"/>
      <c r="D1316" s="18"/>
      <c r="J1316" s="19" t="str">
        <f aca="false">IF($A1316="","",ROUND(MIN(D1316,OldCeil)*DaysOld/DIM+MIN(D1316,NewCeil)*DaysNew/DIM,0))</f>
        <v/>
      </c>
      <c r="K1316" s="19" t="str">
        <f aca="false">IF($A1316="","",IF(UPPER(H1316)="Y",ROUND(D1316,0),J1316))</f>
        <v/>
      </c>
      <c r="L1316" s="19" t="str">
        <f aca="false">IF($A1316="","",IF(UPPER(G1316)="N",0,J1316))</f>
        <v/>
      </c>
      <c r="M1316" s="19" t="str">
        <f aca="false">IF($A1316="","",J1316)</f>
        <v/>
      </c>
      <c r="N1316" s="19" t="str">
        <f aca="false">IF($A1316="","",ROUND(K1316*EERate,0))</f>
        <v/>
      </c>
      <c r="O1316" s="19" t="str">
        <f aca="false">IF($A1316="","",ROUND(L1316*EPSRate,0))</f>
        <v/>
      </c>
      <c r="P1316" s="19" t="str">
        <f aca="false">IF($A1316="","",N1316-O1316)</f>
        <v/>
      </c>
      <c r="Q1316" s="11" t="str">
        <f aca="false">IF($A1316="","",IF(LEN(TEXT($A1316,"0"))&lt;&gt;12,"UAN not 12 digits",IF(TRIM(B1316)="","Name missing",IF(N(E1316)&gt;DIM,"NCP &gt; days in month",IF(AND(UPPER(G1316)&lt;&gt;"Y",UPPER(G1316)&lt;&gt;"N"),"EPS flag must be Y/N",IF(AND(UPPER(H1316)&lt;&gt;"Y",UPPER(H1316)&lt;&gt;"N"),"Full-wage flag must be Y/N",IF(K1316&gt;ROUND(C1316,0),"EPF wages &gt; Gross","OK")))))))</f>
        <v/>
      </c>
      <c r="R1316" s="11" t="str">
        <f aca="false">IF($A1316="","",TEXT($A1316,"0")&amp;"#~#"&amp;UPPER(TRIM(B1316))&amp;"#~#"&amp;ROUND(C1316,0)&amp;"#~#"&amp;K1316&amp;"#~#"&amp;L1316&amp;"#~#"&amp;M1316&amp;"#~#"&amp;N1316&amp;"#~#"&amp;O1316&amp;"#~#"&amp;P1316&amp;"#~#"&amp;N(E1316)&amp;"#~#"&amp;N(F1316))</f>
        <v/>
      </c>
    </row>
    <row r="1317" customFormat="false" ht="15" hidden="false" customHeight="false" outlineLevel="0" collapsed="false">
      <c r="A1317" s="17"/>
      <c r="C1317" s="18"/>
      <c r="D1317" s="18"/>
      <c r="J1317" s="19" t="str">
        <f aca="false">IF($A1317="","",ROUND(MIN(D1317,OldCeil)*DaysOld/DIM+MIN(D1317,NewCeil)*DaysNew/DIM,0))</f>
        <v/>
      </c>
      <c r="K1317" s="19" t="str">
        <f aca="false">IF($A1317="","",IF(UPPER(H1317)="Y",ROUND(D1317,0),J1317))</f>
        <v/>
      </c>
      <c r="L1317" s="19" t="str">
        <f aca="false">IF($A1317="","",IF(UPPER(G1317)="N",0,J1317))</f>
        <v/>
      </c>
      <c r="M1317" s="19" t="str">
        <f aca="false">IF($A1317="","",J1317)</f>
        <v/>
      </c>
      <c r="N1317" s="19" t="str">
        <f aca="false">IF($A1317="","",ROUND(K1317*EERate,0))</f>
        <v/>
      </c>
      <c r="O1317" s="19" t="str">
        <f aca="false">IF($A1317="","",ROUND(L1317*EPSRate,0))</f>
        <v/>
      </c>
      <c r="P1317" s="19" t="str">
        <f aca="false">IF($A1317="","",N1317-O1317)</f>
        <v/>
      </c>
      <c r="Q1317" s="11" t="str">
        <f aca="false">IF($A1317="","",IF(LEN(TEXT($A1317,"0"))&lt;&gt;12,"UAN not 12 digits",IF(TRIM(B1317)="","Name missing",IF(N(E1317)&gt;DIM,"NCP &gt; days in month",IF(AND(UPPER(G1317)&lt;&gt;"Y",UPPER(G1317)&lt;&gt;"N"),"EPS flag must be Y/N",IF(AND(UPPER(H1317)&lt;&gt;"Y",UPPER(H1317)&lt;&gt;"N"),"Full-wage flag must be Y/N",IF(K1317&gt;ROUND(C1317,0),"EPF wages &gt; Gross","OK")))))))</f>
        <v/>
      </c>
      <c r="R1317" s="11" t="str">
        <f aca="false">IF($A1317="","",TEXT($A1317,"0")&amp;"#~#"&amp;UPPER(TRIM(B1317))&amp;"#~#"&amp;ROUND(C1317,0)&amp;"#~#"&amp;K1317&amp;"#~#"&amp;L1317&amp;"#~#"&amp;M1317&amp;"#~#"&amp;N1317&amp;"#~#"&amp;O1317&amp;"#~#"&amp;P1317&amp;"#~#"&amp;N(E1317)&amp;"#~#"&amp;N(F1317))</f>
        <v/>
      </c>
    </row>
    <row r="1318" customFormat="false" ht="15" hidden="false" customHeight="false" outlineLevel="0" collapsed="false">
      <c r="A1318" s="17"/>
      <c r="C1318" s="18"/>
      <c r="D1318" s="18"/>
      <c r="J1318" s="19" t="str">
        <f aca="false">IF($A1318="","",ROUND(MIN(D1318,OldCeil)*DaysOld/DIM+MIN(D1318,NewCeil)*DaysNew/DIM,0))</f>
        <v/>
      </c>
      <c r="K1318" s="19" t="str">
        <f aca="false">IF($A1318="","",IF(UPPER(H1318)="Y",ROUND(D1318,0),J1318))</f>
        <v/>
      </c>
      <c r="L1318" s="19" t="str">
        <f aca="false">IF($A1318="","",IF(UPPER(G1318)="N",0,J1318))</f>
        <v/>
      </c>
      <c r="M1318" s="19" t="str">
        <f aca="false">IF($A1318="","",J1318)</f>
        <v/>
      </c>
      <c r="N1318" s="19" t="str">
        <f aca="false">IF($A1318="","",ROUND(K1318*EERate,0))</f>
        <v/>
      </c>
      <c r="O1318" s="19" t="str">
        <f aca="false">IF($A1318="","",ROUND(L1318*EPSRate,0))</f>
        <v/>
      </c>
      <c r="P1318" s="19" t="str">
        <f aca="false">IF($A1318="","",N1318-O1318)</f>
        <v/>
      </c>
      <c r="Q1318" s="11" t="str">
        <f aca="false">IF($A1318="","",IF(LEN(TEXT($A1318,"0"))&lt;&gt;12,"UAN not 12 digits",IF(TRIM(B1318)="","Name missing",IF(N(E1318)&gt;DIM,"NCP &gt; days in month",IF(AND(UPPER(G1318)&lt;&gt;"Y",UPPER(G1318)&lt;&gt;"N"),"EPS flag must be Y/N",IF(AND(UPPER(H1318)&lt;&gt;"Y",UPPER(H1318)&lt;&gt;"N"),"Full-wage flag must be Y/N",IF(K1318&gt;ROUND(C1318,0),"EPF wages &gt; Gross","OK")))))))</f>
        <v/>
      </c>
      <c r="R1318" s="11" t="str">
        <f aca="false">IF($A1318="","",TEXT($A1318,"0")&amp;"#~#"&amp;UPPER(TRIM(B1318))&amp;"#~#"&amp;ROUND(C1318,0)&amp;"#~#"&amp;K1318&amp;"#~#"&amp;L1318&amp;"#~#"&amp;M1318&amp;"#~#"&amp;N1318&amp;"#~#"&amp;O1318&amp;"#~#"&amp;P1318&amp;"#~#"&amp;N(E1318)&amp;"#~#"&amp;N(F1318))</f>
        <v/>
      </c>
    </row>
    <row r="1319" customFormat="false" ht="15" hidden="false" customHeight="false" outlineLevel="0" collapsed="false">
      <c r="A1319" s="17"/>
      <c r="C1319" s="18"/>
      <c r="D1319" s="18"/>
      <c r="J1319" s="19" t="str">
        <f aca="false">IF($A1319="","",ROUND(MIN(D1319,OldCeil)*DaysOld/DIM+MIN(D1319,NewCeil)*DaysNew/DIM,0))</f>
        <v/>
      </c>
      <c r="K1319" s="19" t="str">
        <f aca="false">IF($A1319="","",IF(UPPER(H1319)="Y",ROUND(D1319,0),J1319))</f>
        <v/>
      </c>
      <c r="L1319" s="19" t="str">
        <f aca="false">IF($A1319="","",IF(UPPER(G1319)="N",0,J1319))</f>
        <v/>
      </c>
      <c r="M1319" s="19" t="str">
        <f aca="false">IF($A1319="","",J1319)</f>
        <v/>
      </c>
      <c r="N1319" s="19" t="str">
        <f aca="false">IF($A1319="","",ROUND(K1319*EERate,0))</f>
        <v/>
      </c>
      <c r="O1319" s="19" t="str">
        <f aca="false">IF($A1319="","",ROUND(L1319*EPSRate,0))</f>
        <v/>
      </c>
      <c r="P1319" s="19" t="str">
        <f aca="false">IF($A1319="","",N1319-O1319)</f>
        <v/>
      </c>
      <c r="Q1319" s="11" t="str">
        <f aca="false">IF($A1319="","",IF(LEN(TEXT($A1319,"0"))&lt;&gt;12,"UAN not 12 digits",IF(TRIM(B1319)="","Name missing",IF(N(E1319)&gt;DIM,"NCP &gt; days in month",IF(AND(UPPER(G1319)&lt;&gt;"Y",UPPER(G1319)&lt;&gt;"N"),"EPS flag must be Y/N",IF(AND(UPPER(H1319)&lt;&gt;"Y",UPPER(H1319)&lt;&gt;"N"),"Full-wage flag must be Y/N",IF(K1319&gt;ROUND(C1319,0),"EPF wages &gt; Gross","OK")))))))</f>
        <v/>
      </c>
      <c r="R1319" s="11" t="str">
        <f aca="false">IF($A1319="","",TEXT($A1319,"0")&amp;"#~#"&amp;UPPER(TRIM(B1319))&amp;"#~#"&amp;ROUND(C1319,0)&amp;"#~#"&amp;K1319&amp;"#~#"&amp;L1319&amp;"#~#"&amp;M1319&amp;"#~#"&amp;N1319&amp;"#~#"&amp;O1319&amp;"#~#"&amp;P1319&amp;"#~#"&amp;N(E1319)&amp;"#~#"&amp;N(F1319))</f>
        <v/>
      </c>
    </row>
    <row r="1320" customFormat="false" ht="15" hidden="false" customHeight="false" outlineLevel="0" collapsed="false">
      <c r="A1320" s="17"/>
      <c r="C1320" s="18"/>
      <c r="D1320" s="18"/>
      <c r="J1320" s="19" t="str">
        <f aca="false">IF($A1320="","",ROUND(MIN(D1320,OldCeil)*DaysOld/DIM+MIN(D1320,NewCeil)*DaysNew/DIM,0))</f>
        <v/>
      </c>
      <c r="K1320" s="19" t="str">
        <f aca="false">IF($A1320="","",IF(UPPER(H1320)="Y",ROUND(D1320,0),J1320))</f>
        <v/>
      </c>
      <c r="L1320" s="19" t="str">
        <f aca="false">IF($A1320="","",IF(UPPER(G1320)="N",0,J1320))</f>
        <v/>
      </c>
      <c r="M1320" s="19" t="str">
        <f aca="false">IF($A1320="","",J1320)</f>
        <v/>
      </c>
      <c r="N1320" s="19" t="str">
        <f aca="false">IF($A1320="","",ROUND(K1320*EERate,0))</f>
        <v/>
      </c>
      <c r="O1320" s="19" t="str">
        <f aca="false">IF($A1320="","",ROUND(L1320*EPSRate,0))</f>
        <v/>
      </c>
      <c r="P1320" s="19" t="str">
        <f aca="false">IF($A1320="","",N1320-O1320)</f>
        <v/>
      </c>
      <c r="Q1320" s="11" t="str">
        <f aca="false">IF($A1320="","",IF(LEN(TEXT($A1320,"0"))&lt;&gt;12,"UAN not 12 digits",IF(TRIM(B1320)="","Name missing",IF(N(E1320)&gt;DIM,"NCP &gt; days in month",IF(AND(UPPER(G1320)&lt;&gt;"Y",UPPER(G1320)&lt;&gt;"N"),"EPS flag must be Y/N",IF(AND(UPPER(H1320)&lt;&gt;"Y",UPPER(H1320)&lt;&gt;"N"),"Full-wage flag must be Y/N",IF(K1320&gt;ROUND(C1320,0),"EPF wages &gt; Gross","OK")))))))</f>
        <v/>
      </c>
      <c r="R1320" s="11" t="str">
        <f aca="false">IF($A1320="","",TEXT($A1320,"0")&amp;"#~#"&amp;UPPER(TRIM(B1320))&amp;"#~#"&amp;ROUND(C1320,0)&amp;"#~#"&amp;K1320&amp;"#~#"&amp;L1320&amp;"#~#"&amp;M1320&amp;"#~#"&amp;N1320&amp;"#~#"&amp;O1320&amp;"#~#"&amp;P1320&amp;"#~#"&amp;N(E1320)&amp;"#~#"&amp;N(F1320))</f>
        <v/>
      </c>
    </row>
    <row r="1321" customFormat="false" ht="15" hidden="false" customHeight="false" outlineLevel="0" collapsed="false">
      <c r="A1321" s="17"/>
      <c r="C1321" s="18"/>
      <c r="D1321" s="18"/>
      <c r="J1321" s="19" t="str">
        <f aca="false">IF($A1321="","",ROUND(MIN(D1321,OldCeil)*DaysOld/DIM+MIN(D1321,NewCeil)*DaysNew/DIM,0))</f>
        <v/>
      </c>
      <c r="K1321" s="19" t="str">
        <f aca="false">IF($A1321="","",IF(UPPER(H1321)="Y",ROUND(D1321,0),J1321))</f>
        <v/>
      </c>
      <c r="L1321" s="19" t="str">
        <f aca="false">IF($A1321="","",IF(UPPER(G1321)="N",0,J1321))</f>
        <v/>
      </c>
      <c r="M1321" s="19" t="str">
        <f aca="false">IF($A1321="","",J1321)</f>
        <v/>
      </c>
      <c r="N1321" s="19" t="str">
        <f aca="false">IF($A1321="","",ROUND(K1321*EERate,0))</f>
        <v/>
      </c>
      <c r="O1321" s="19" t="str">
        <f aca="false">IF($A1321="","",ROUND(L1321*EPSRate,0))</f>
        <v/>
      </c>
      <c r="P1321" s="19" t="str">
        <f aca="false">IF($A1321="","",N1321-O1321)</f>
        <v/>
      </c>
      <c r="Q1321" s="11" t="str">
        <f aca="false">IF($A1321="","",IF(LEN(TEXT($A1321,"0"))&lt;&gt;12,"UAN not 12 digits",IF(TRIM(B1321)="","Name missing",IF(N(E1321)&gt;DIM,"NCP &gt; days in month",IF(AND(UPPER(G1321)&lt;&gt;"Y",UPPER(G1321)&lt;&gt;"N"),"EPS flag must be Y/N",IF(AND(UPPER(H1321)&lt;&gt;"Y",UPPER(H1321)&lt;&gt;"N"),"Full-wage flag must be Y/N",IF(K1321&gt;ROUND(C1321,0),"EPF wages &gt; Gross","OK")))))))</f>
        <v/>
      </c>
      <c r="R1321" s="11" t="str">
        <f aca="false">IF($A1321="","",TEXT($A1321,"0")&amp;"#~#"&amp;UPPER(TRIM(B1321))&amp;"#~#"&amp;ROUND(C1321,0)&amp;"#~#"&amp;K1321&amp;"#~#"&amp;L1321&amp;"#~#"&amp;M1321&amp;"#~#"&amp;N1321&amp;"#~#"&amp;O1321&amp;"#~#"&amp;P1321&amp;"#~#"&amp;N(E1321)&amp;"#~#"&amp;N(F1321))</f>
        <v/>
      </c>
    </row>
    <row r="1322" customFormat="false" ht="15" hidden="false" customHeight="false" outlineLevel="0" collapsed="false">
      <c r="A1322" s="17"/>
      <c r="C1322" s="18"/>
      <c r="D1322" s="18"/>
      <c r="J1322" s="19" t="str">
        <f aca="false">IF($A1322="","",ROUND(MIN(D1322,OldCeil)*DaysOld/DIM+MIN(D1322,NewCeil)*DaysNew/DIM,0))</f>
        <v/>
      </c>
      <c r="K1322" s="19" t="str">
        <f aca="false">IF($A1322="","",IF(UPPER(H1322)="Y",ROUND(D1322,0),J1322))</f>
        <v/>
      </c>
      <c r="L1322" s="19" t="str">
        <f aca="false">IF($A1322="","",IF(UPPER(G1322)="N",0,J1322))</f>
        <v/>
      </c>
      <c r="M1322" s="19" t="str">
        <f aca="false">IF($A1322="","",J1322)</f>
        <v/>
      </c>
      <c r="N1322" s="19" t="str">
        <f aca="false">IF($A1322="","",ROUND(K1322*EERate,0))</f>
        <v/>
      </c>
      <c r="O1322" s="19" t="str">
        <f aca="false">IF($A1322="","",ROUND(L1322*EPSRate,0))</f>
        <v/>
      </c>
      <c r="P1322" s="19" t="str">
        <f aca="false">IF($A1322="","",N1322-O1322)</f>
        <v/>
      </c>
      <c r="Q1322" s="11" t="str">
        <f aca="false">IF($A1322="","",IF(LEN(TEXT($A1322,"0"))&lt;&gt;12,"UAN not 12 digits",IF(TRIM(B1322)="","Name missing",IF(N(E1322)&gt;DIM,"NCP &gt; days in month",IF(AND(UPPER(G1322)&lt;&gt;"Y",UPPER(G1322)&lt;&gt;"N"),"EPS flag must be Y/N",IF(AND(UPPER(H1322)&lt;&gt;"Y",UPPER(H1322)&lt;&gt;"N"),"Full-wage flag must be Y/N",IF(K1322&gt;ROUND(C1322,0),"EPF wages &gt; Gross","OK")))))))</f>
        <v/>
      </c>
      <c r="R1322" s="11" t="str">
        <f aca="false">IF($A1322="","",TEXT($A1322,"0")&amp;"#~#"&amp;UPPER(TRIM(B1322))&amp;"#~#"&amp;ROUND(C1322,0)&amp;"#~#"&amp;K1322&amp;"#~#"&amp;L1322&amp;"#~#"&amp;M1322&amp;"#~#"&amp;N1322&amp;"#~#"&amp;O1322&amp;"#~#"&amp;P1322&amp;"#~#"&amp;N(E1322)&amp;"#~#"&amp;N(F1322))</f>
        <v/>
      </c>
    </row>
    <row r="1323" customFormat="false" ht="15" hidden="false" customHeight="false" outlineLevel="0" collapsed="false">
      <c r="A1323" s="17"/>
      <c r="C1323" s="18"/>
      <c r="D1323" s="18"/>
      <c r="J1323" s="19" t="str">
        <f aca="false">IF($A1323="","",ROUND(MIN(D1323,OldCeil)*DaysOld/DIM+MIN(D1323,NewCeil)*DaysNew/DIM,0))</f>
        <v/>
      </c>
      <c r="K1323" s="19" t="str">
        <f aca="false">IF($A1323="","",IF(UPPER(H1323)="Y",ROUND(D1323,0),J1323))</f>
        <v/>
      </c>
      <c r="L1323" s="19" t="str">
        <f aca="false">IF($A1323="","",IF(UPPER(G1323)="N",0,J1323))</f>
        <v/>
      </c>
      <c r="M1323" s="19" t="str">
        <f aca="false">IF($A1323="","",J1323)</f>
        <v/>
      </c>
      <c r="N1323" s="19" t="str">
        <f aca="false">IF($A1323="","",ROUND(K1323*EERate,0))</f>
        <v/>
      </c>
      <c r="O1323" s="19" t="str">
        <f aca="false">IF($A1323="","",ROUND(L1323*EPSRate,0))</f>
        <v/>
      </c>
      <c r="P1323" s="19" t="str">
        <f aca="false">IF($A1323="","",N1323-O1323)</f>
        <v/>
      </c>
      <c r="Q1323" s="11" t="str">
        <f aca="false">IF($A1323="","",IF(LEN(TEXT($A1323,"0"))&lt;&gt;12,"UAN not 12 digits",IF(TRIM(B1323)="","Name missing",IF(N(E1323)&gt;DIM,"NCP &gt; days in month",IF(AND(UPPER(G1323)&lt;&gt;"Y",UPPER(G1323)&lt;&gt;"N"),"EPS flag must be Y/N",IF(AND(UPPER(H1323)&lt;&gt;"Y",UPPER(H1323)&lt;&gt;"N"),"Full-wage flag must be Y/N",IF(K1323&gt;ROUND(C1323,0),"EPF wages &gt; Gross","OK")))))))</f>
        <v/>
      </c>
      <c r="R1323" s="11" t="str">
        <f aca="false">IF($A1323="","",TEXT($A1323,"0")&amp;"#~#"&amp;UPPER(TRIM(B1323))&amp;"#~#"&amp;ROUND(C1323,0)&amp;"#~#"&amp;K1323&amp;"#~#"&amp;L1323&amp;"#~#"&amp;M1323&amp;"#~#"&amp;N1323&amp;"#~#"&amp;O1323&amp;"#~#"&amp;P1323&amp;"#~#"&amp;N(E1323)&amp;"#~#"&amp;N(F1323))</f>
        <v/>
      </c>
    </row>
    <row r="1324" customFormat="false" ht="15" hidden="false" customHeight="false" outlineLevel="0" collapsed="false">
      <c r="A1324" s="17"/>
      <c r="C1324" s="18"/>
      <c r="D1324" s="18"/>
      <c r="J1324" s="19" t="str">
        <f aca="false">IF($A1324="","",ROUND(MIN(D1324,OldCeil)*DaysOld/DIM+MIN(D1324,NewCeil)*DaysNew/DIM,0))</f>
        <v/>
      </c>
      <c r="K1324" s="19" t="str">
        <f aca="false">IF($A1324="","",IF(UPPER(H1324)="Y",ROUND(D1324,0),J1324))</f>
        <v/>
      </c>
      <c r="L1324" s="19" t="str">
        <f aca="false">IF($A1324="","",IF(UPPER(G1324)="N",0,J1324))</f>
        <v/>
      </c>
      <c r="M1324" s="19" t="str">
        <f aca="false">IF($A1324="","",J1324)</f>
        <v/>
      </c>
      <c r="N1324" s="19" t="str">
        <f aca="false">IF($A1324="","",ROUND(K1324*EERate,0))</f>
        <v/>
      </c>
      <c r="O1324" s="19" t="str">
        <f aca="false">IF($A1324="","",ROUND(L1324*EPSRate,0))</f>
        <v/>
      </c>
      <c r="P1324" s="19" t="str">
        <f aca="false">IF($A1324="","",N1324-O1324)</f>
        <v/>
      </c>
      <c r="Q1324" s="11" t="str">
        <f aca="false">IF($A1324="","",IF(LEN(TEXT($A1324,"0"))&lt;&gt;12,"UAN not 12 digits",IF(TRIM(B1324)="","Name missing",IF(N(E1324)&gt;DIM,"NCP &gt; days in month",IF(AND(UPPER(G1324)&lt;&gt;"Y",UPPER(G1324)&lt;&gt;"N"),"EPS flag must be Y/N",IF(AND(UPPER(H1324)&lt;&gt;"Y",UPPER(H1324)&lt;&gt;"N"),"Full-wage flag must be Y/N",IF(K1324&gt;ROUND(C1324,0),"EPF wages &gt; Gross","OK")))))))</f>
        <v/>
      </c>
      <c r="R1324" s="11" t="str">
        <f aca="false">IF($A1324="","",TEXT($A1324,"0")&amp;"#~#"&amp;UPPER(TRIM(B1324))&amp;"#~#"&amp;ROUND(C1324,0)&amp;"#~#"&amp;K1324&amp;"#~#"&amp;L1324&amp;"#~#"&amp;M1324&amp;"#~#"&amp;N1324&amp;"#~#"&amp;O1324&amp;"#~#"&amp;P1324&amp;"#~#"&amp;N(E1324)&amp;"#~#"&amp;N(F1324))</f>
        <v/>
      </c>
    </row>
    <row r="1325" customFormat="false" ht="15" hidden="false" customHeight="false" outlineLevel="0" collapsed="false">
      <c r="A1325" s="17"/>
      <c r="C1325" s="18"/>
      <c r="D1325" s="18"/>
      <c r="J1325" s="19" t="str">
        <f aca="false">IF($A1325="","",ROUND(MIN(D1325,OldCeil)*DaysOld/DIM+MIN(D1325,NewCeil)*DaysNew/DIM,0))</f>
        <v/>
      </c>
      <c r="K1325" s="19" t="str">
        <f aca="false">IF($A1325="","",IF(UPPER(H1325)="Y",ROUND(D1325,0),J1325))</f>
        <v/>
      </c>
      <c r="L1325" s="19" t="str">
        <f aca="false">IF($A1325="","",IF(UPPER(G1325)="N",0,J1325))</f>
        <v/>
      </c>
      <c r="M1325" s="19" t="str">
        <f aca="false">IF($A1325="","",J1325)</f>
        <v/>
      </c>
      <c r="N1325" s="19" t="str">
        <f aca="false">IF($A1325="","",ROUND(K1325*EERate,0))</f>
        <v/>
      </c>
      <c r="O1325" s="19" t="str">
        <f aca="false">IF($A1325="","",ROUND(L1325*EPSRate,0))</f>
        <v/>
      </c>
      <c r="P1325" s="19" t="str">
        <f aca="false">IF($A1325="","",N1325-O1325)</f>
        <v/>
      </c>
      <c r="Q1325" s="11" t="str">
        <f aca="false">IF($A1325="","",IF(LEN(TEXT($A1325,"0"))&lt;&gt;12,"UAN not 12 digits",IF(TRIM(B1325)="","Name missing",IF(N(E1325)&gt;DIM,"NCP &gt; days in month",IF(AND(UPPER(G1325)&lt;&gt;"Y",UPPER(G1325)&lt;&gt;"N"),"EPS flag must be Y/N",IF(AND(UPPER(H1325)&lt;&gt;"Y",UPPER(H1325)&lt;&gt;"N"),"Full-wage flag must be Y/N",IF(K1325&gt;ROUND(C1325,0),"EPF wages &gt; Gross","OK")))))))</f>
        <v/>
      </c>
      <c r="R1325" s="11" t="str">
        <f aca="false">IF($A1325="","",TEXT($A1325,"0")&amp;"#~#"&amp;UPPER(TRIM(B1325))&amp;"#~#"&amp;ROUND(C1325,0)&amp;"#~#"&amp;K1325&amp;"#~#"&amp;L1325&amp;"#~#"&amp;M1325&amp;"#~#"&amp;N1325&amp;"#~#"&amp;O1325&amp;"#~#"&amp;P1325&amp;"#~#"&amp;N(E1325)&amp;"#~#"&amp;N(F1325))</f>
        <v/>
      </c>
    </row>
    <row r="1326" customFormat="false" ht="15" hidden="false" customHeight="false" outlineLevel="0" collapsed="false">
      <c r="A1326" s="17"/>
      <c r="C1326" s="18"/>
      <c r="D1326" s="18"/>
      <c r="J1326" s="19" t="str">
        <f aca="false">IF($A1326="","",ROUND(MIN(D1326,OldCeil)*DaysOld/DIM+MIN(D1326,NewCeil)*DaysNew/DIM,0))</f>
        <v/>
      </c>
      <c r="K1326" s="19" t="str">
        <f aca="false">IF($A1326="","",IF(UPPER(H1326)="Y",ROUND(D1326,0),J1326))</f>
        <v/>
      </c>
      <c r="L1326" s="19" t="str">
        <f aca="false">IF($A1326="","",IF(UPPER(G1326)="N",0,J1326))</f>
        <v/>
      </c>
      <c r="M1326" s="19" t="str">
        <f aca="false">IF($A1326="","",J1326)</f>
        <v/>
      </c>
      <c r="N1326" s="19" t="str">
        <f aca="false">IF($A1326="","",ROUND(K1326*EERate,0))</f>
        <v/>
      </c>
      <c r="O1326" s="19" t="str">
        <f aca="false">IF($A1326="","",ROUND(L1326*EPSRate,0))</f>
        <v/>
      </c>
      <c r="P1326" s="19" t="str">
        <f aca="false">IF($A1326="","",N1326-O1326)</f>
        <v/>
      </c>
      <c r="Q1326" s="11" t="str">
        <f aca="false">IF($A1326="","",IF(LEN(TEXT($A1326,"0"))&lt;&gt;12,"UAN not 12 digits",IF(TRIM(B1326)="","Name missing",IF(N(E1326)&gt;DIM,"NCP &gt; days in month",IF(AND(UPPER(G1326)&lt;&gt;"Y",UPPER(G1326)&lt;&gt;"N"),"EPS flag must be Y/N",IF(AND(UPPER(H1326)&lt;&gt;"Y",UPPER(H1326)&lt;&gt;"N"),"Full-wage flag must be Y/N",IF(K1326&gt;ROUND(C1326,0),"EPF wages &gt; Gross","OK")))))))</f>
        <v/>
      </c>
      <c r="R1326" s="11" t="str">
        <f aca="false">IF($A1326="","",TEXT($A1326,"0")&amp;"#~#"&amp;UPPER(TRIM(B1326))&amp;"#~#"&amp;ROUND(C1326,0)&amp;"#~#"&amp;K1326&amp;"#~#"&amp;L1326&amp;"#~#"&amp;M1326&amp;"#~#"&amp;N1326&amp;"#~#"&amp;O1326&amp;"#~#"&amp;P1326&amp;"#~#"&amp;N(E1326)&amp;"#~#"&amp;N(F1326))</f>
        <v/>
      </c>
    </row>
    <row r="1327" customFormat="false" ht="15" hidden="false" customHeight="false" outlineLevel="0" collapsed="false">
      <c r="A1327" s="17"/>
      <c r="C1327" s="18"/>
      <c r="D1327" s="18"/>
      <c r="J1327" s="19" t="str">
        <f aca="false">IF($A1327="","",ROUND(MIN(D1327,OldCeil)*DaysOld/DIM+MIN(D1327,NewCeil)*DaysNew/DIM,0))</f>
        <v/>
      </c>
      <c r="K1327" s="19" t="str">
        <f aca="false">IF($A1327="","",IF(UPPER(H1327)="Y",ROUND(D1327,0),J1327))</f>
        <v/>
      </c>
      <c r="L1327" s="19" t="str">
        <f aca="false">IF($A1327="","",IF(UPPER(G1327)="N",0,J1327))</f>
        <v/>
      </c>
      <c r="M1327" s="19" t="str">
        <f aca="false">IF($A1327="","",J1327)</f>
        <v/>
      </c>
      <c r="N1327" s="19" t="str">
        <f aca="false">IF($A1327="","",ROUND(K1327*EERate,0))</f>
        <v/>
      </c>
      <c r="O1327" s="19" t="str">
        <f aca="false">IF($A1327="","",ROUND(L1327*EPSRate,0))</f>
        <v/>
      </c>
      <c r="P1327" s="19" t="str">
        <f aca="false">IF($A1327="","",N1327-O1327)</f>
        <v/>
      </c>
      <c r="Q1327" s="11" t="str">
        <f aca="false">IF($A1327="","",IF(LEN(TEXT($A1327,"0"))&lt;&gt;12,"UAN not 12 digits",IF(TRIM(B1327)="","Name missing",IF(N(E1327)&gt;DIM,"NCP &gt; days in month",IF(AND(UPPER(G1327)&lt;&gt;"Y",UPPER(G1327)&lt;&gt;"N"),"EPS flag must be Y/N",IF(AND(UPPER(H1327)&lt;&gt;"Y",UPPER(H1327)&lt;&gt;"N"),"Full-wage flag must be Y/N",IF(K1327&gt;ROUND(C1327,0),"EPF wages &gt; Gross","OK")))))))</f>
        <v/>
      </c>
      <c r="R1327" s="11" t="str">
        <f aca="false">IF($A1327="","",TEXT($A1327,"0")&amp;"#~#"&amp;UPPER(TRIM(B1327))&amp;"#~#"&amp;ROUND(C1327,0)&amp;"#~#"&amp;K1327&amp;"#~#"&amp;L1327&amp;"#~#"&amp;M1327&amp;"#~#"&amp;N1327&amp;"#~#"&amp;O1327&amp;"#~#"&amp;P1327&amp;"#~#"&amp;N(E1327)&amp;"#~#"&amp;N(F1327))</f>
        <v/>
      </c>
    </row>
    <row r="1328" customFormat="false" ht="15" hidden="false" customHeight="false" outlineLevel="0" collapsed="false">
      <c r="A1328" s="17"/>
      <c r="C1328" s="18"/>
      <c r="D1328" s="18"/>
      <c r="J1328" s="19" t="str">
        <f aca="false">IF($A1328="","",ROUND(MIN(D1328,OldCeil)*DaysOld/DIM+MIN(D1328,NewCeil)*DaysNew/DIM,0))</f>
        <v/>
      </c>
      <c r="K1328" s="19" t="str">
        <f aca="false">IF($A1328="","",IF(UPPER(H1328)="Y",ROUND(D1328,0),J1328))</f>
        <v/>
      </c>
      <c r="L1328" s="19" t="str">
        <f aca="false">IF($A1328="","",IF(UPPER(G1328)="N",0,J1328))</f>
        <v/>
      </c>
      <c r="M1328" s="19" t="str">
        <f aca="false">IF($A1328="","",J1328)</f>
        <v/>
      </c>
      <c r="N1328" s="19" t="str">
        <f aca="false">IF($A1328="","",ROUND(K1328*EERate,0))</f>
        <v/>
      </c>
      <c r="O1328" s="19" t="str">
        <f aca="false">IF($A1328="","",ROUND(L1328*EPSRate,0))</f>
        <v/>
      </c>
      <c r="P1328" s="19" t="str">
        <f aca="false">IF($A1328="","",N1328-O1328)</f>
        <v/>
      </c>
      <c r="Q1328" s="11" t="str">
        <f aca="false">IF($A1328="","",IF(LEN(TEXT($A1328,"0"))&lt;&gt;12,"UAN not 12 digits",IF(TRIM(B1328)="","Name missing",IF(N(E1328)&gt;DIM,"NCP &gt; days in month",IF(AND(UPPER(G1328)&lt;&gt;"Y",UPPER(G1328)&lt;&gt;"N"),"EPS flag must be Y/N",IF(AND(UPPER(H1328)&lt;&gt;"Y",UPPER(H1328)&lt;&gt;"N"),"Full-wage flag must be Y/N",IF(K1328&gt;ROUND(C1328,0),"EPF wages &gt; Gross","OK")))))))</f>
        <v/>
      </c>
      <c r="R1328" s="11" t="str">
        <f aca="false">IF($A1328="","",TEXT($A1328,"0")&amp;"#~#"&amp;UPPER(TRIM(B1328))&amp;"#~#"&amp;ROUND(C1328,0)&amp;"#~#"&amp;K1328&amp;"#~#"&amp;L1328&amp;"#~#"&amp;M1328&amp;"#~#"&amp;N1328&amp;"#~#"&amp;O1328&amp;"#~#"&amp;P1328&amp;"#~#"&amp;N(E1328)&amp;"#~#"&amp;N(F1328))</f>
        <v/>
      </c>
    </row>
    <row r="1329" customFormat="false" ht="15" hidden="false" customHeight="false" outlineLevel="0" collapsed="false">
      <c r="A1329" s="17"/>
      <c r="C1329" s="18"/>
      <c r="D1329" s="18"/>
      <c r="J1329" s="19" t="str">
        <f aca="false">IF($A1329="","",ROUND(MIN(D1329,OldCeil)*DaysOld/DIM+MIN(D1329,NewCeil)*DaysNew/DIM,0))</f>
        <v/>
      </c>
      <c r="K1329" s="19" t="str">
        <f aca="false">IF($A1329="","",IF(UPPER(H1329)="Y",ROUND(D1329,0),J1329))</f>
        <v/>
      </c>
      <c r="L1329" s="19" t="str">
        <f aca="false">IF($A1329="","",IF(UPPER(G1329)="N",0,J1329))</f>
        <v/>
      </c>
      <c r="M1329" s="19" t="str">
        <f aca="false">IF($A1329="","",J1329)</f>
        <v/>
      </c>
      <c r="N1329" s="19" t="str">
        <f aca="false">IF($A1329="","",ROUND(K1329*EERate,0))</f>
        <v/>
      </c>
      <c r="O1329" s="19" t="str">
        <f aca="false">IF($A1329="","",ROUND(L1329*EPSRate,0))</f>
        <v/>
      </c>
      <c r="P1329" s="19" t="str">
        <f aca="false">IF($A1329="","",N1329-O1329)</f>
        <v/>
      </c>
      <c r="Q1329" s="11" t="str">
        <f aca="false">IF($A1329="","",IF(LEN(TEXT($A1329,"0"))&lt;&gt;12,"UAN not 12 digits",IF(TRIM(B1329)="","Name missing",IF(N(E1329)&gt;DIM,"NCP &gt; days in month",IF(AND(UPPER(G1329)&lt;&gt;"Y",UPPER(G1329)&lt;&gt;"N"),"EPS flag must be Y/N",IF(AND(UPPER(H1329)&lt;&gt;"Y",UPPER(H1329)&lt;&gt;"N"),"Full-wage flag must be Y/N",IF(K1329&gt;ROUND(C1329,0),"EPF wages &gt; Gross","OK")))))))</f>
        <v/>
      </c>
      <c r="R1329" s="11" t="str">
        <f aca="false">IF($A1329="","",TEXT($A1329,"0")&amp;"#~#"&amp;UPPER(TRIM(B1329))&amp;"#~#"&amp;ROUND(C1329,0)&amp;"#~#"&amp;K1329&amp;"#~#"&amp;L1329&amp;"#~#"&amp;M1329&amp;"#~#"&amp;N1329&amp;"#~#"&amp;O1329&amp;"#~#"&amp;P1329&amp;"#~#"&amp;N(E1329)&amp;"#~#"&amp;N(F1329))</f>
        <v/>
      </c>
    </row>
    <row r="1330" customFormat="false" ht="15" hidden="false" customHeight="false" outlineLevel="0" collapsed="false">
      <c r="A1330" s="17"/>
      <c r="C1330" s="18"/>
      <c r="D1330" s="18"/>
      <c r="J1330" s="19" t="str">
        <f aca="false">IF($A1330="","",ROUND(MIN(D1330,OldCeil)*DaysOld/DIM+MIN(D1330,NewCeil)*DaysNew/DIM,0))</f>
        <v/>
      </c>
      <c r="K1330" s="19" t="str">
        <f aca="false">IF($A1330="","",IF(UPPER(H1330)="Y",ROUND(D1330,0),J1330))</f>
        <v/>
      </c>
      <c r="L1330" s="19" t="str">
        <f aca="false">IF($A1330="","",IF(UPPER(G1330)="N",0,J1330))</f>
        <v/>
      </c>
      <c r="M1330" s="19" t="str">
        <f aca="false">IF($A1330="","",J1330)</f>
        <v/>
      </c>
      <c r="N1330" s="19" t="str">
        <f aca="false">IF($A1330="","",ROUND(K1330*EERate,0))</f>
        <v/>
      </c>
      <c r="O1330" s="19" t="str">
        <f aca="false">IF($A1330="","",ROUND(L1330*EPSRate,0))</f>
        <v/>
      </c>
      <c r="P1330" s="19" t="str">
        <f aca="false">IF($A1330="","",N1330-O1330)</f>
        <v/>
      </c>
      <c r="Q1330" s="11" t="str">
        <f aca="false">IF($A1330="","",IF(LEN(TEXT($A1330,"0"))&lt;&gt;12,"UAN not 12 digits",IF(TRIM(B1330)="","Name missing",IF(N(E1330)&gt;DIM,"NCP &gt; days in month",IF(AND(UPPER(G1330)&lt;&gt;"Y",UPPER(G1330)&lt;&gt;"N"),"EPS flag must be Y/N",IF(AND(UPPER(H1330)&lt;&gt;"Y",UPPER(H1330)&lt;&gt;"N"),"Full-wage flag must be Y/N",IF(K1330&gt;ROUND(C1330,0),"EPF wages &gt; Gross","OK")))))))</f>
        <v/>
      </c>
      <c r="R1330" s="11" t="str">
        <f aca="false">IF($A1330="","",TEXT($A1330,"0")&amp;"#~#"&amp;UPPER(TRIM(B1330))&amp;"#~#"&amp;ROUND(C1330,0)&amp;"#~#"&amp;K1330&amp;"#~#"&amp;L1330&amp;"#~#"&amp;M1330&amp;"#~#"&amp;N1330&amp;"#~#"&amp;O1330&amp;"#~#"&amp;P1330&amp;"#~#"&amp;N(E1330)&amp;"#~#"&amp;N(F1330))</f>
        <v/>
      </c>
    </row>
    <row r="1331" customFormat="false" ht="15" hidden="false" customHeight="false" outlineLevel="0" collapsed="false">
      <c r="A1331" s="17"/>
      <c r="C1331" s="18"/>
      <c r="D1331" s="18"/>
      <c r="J1331" s="19" t="str">
        <f aca="false">IF($A1331="","",ROUND(MIN(D1331,OldCeil)*DaysOld/DIM+MIN(D1331,NewCeil)*DaysNew/DIM,0))</f>
        <v/>
      </c>
      <c r="K1331" s="19" t="str">
        <f aca="false">IF($A1331="","",IF(UPPER(H1331)="Y",ROUND(D1331,0),J1331))</f>
        <v/>
      </c>
      <c r="L1331" s="19" t="str">
        <f aca="false">IF($A1331="","",IF(UPPER(G1331)="N",0,J1331))</f>
        <v/>
      </c>
      <c r="M1331" s="19" t="str">
        <f aca="false">IF($A1331="","",J1331)</f>
        <v/>
      </c>
      <c r="N1331" s="19" t="str">
        <f aca="false">IF($A1331="","",ROUND(K1331*EERate,0))</f>
        <v/>
      </c>
      <c r="O1331" s="19" t="str">
        <f aca="false">IF($A1331="","",ROUND(L1331*EPSRate,0))</f>
        <v/>
      </c>
      <c r="P1331" s="19" t="str">
        <f aca="false">IF($A1331="","",N1331-O1331)</f>
        <v/>
      </c>
      <c r="Q1331" s="11" t="str">
        <f aca="false">IF($A1331="","",IF(LEN(TEXT($A1331,"0"))&lt;&gt;12,"UAN not 12 digits",IF(TRIM(B1331)="","Name missing",IF(N(E1331)&gt;DIM,"NCP &gt; days in month",IF(AND(UPPER(G1331)&lt;&gt;"Y",UPPER(G1331)&lt;&gt;"N"),"EPS flag must be Y/N",IF(AND(UPPER(H1331)&lt;&gt;"Y",UPPER(H1331)&lt;&gt;"N"),"Full-wage flag must be Y/N",IF(K1331&gt;ROUND(C1331,0),"EPF wages &gt; Gross","OK")))))))</f>
        <v/>
      </c>
      <c r="R1331" s="11" t="str">
        <f aca="false">IF($A1331="","",TEXT($A1331,"0")&amp;"#~#"&amp;UPPER(TRIM(B1331))&amp;"#~#"&amp;ROUND(C1331,0)&amp;"#~#"&amp;K1331&amp;"#~#"&amp;L1331&amp;"#~#"&amp;M1331&amp;"#~#"&amp;N1331&amp;"#~#"&amp;O1331&amp;"#~#"&amp;P1331&amp;"#~#"&amp;N(E1331)&amp;"#~#"&amp;N(F1331))</f>
        <v/>
      </c>
    </row>
    <row r="1332" customFormat="false" ht="15" hidden="false" customHeight="false" outlineLevel="0" collapsed="false">
      <c r="A1332" s="17"/>
      <c r="C1332" s="18"/>
      <c r="D1332" s="18"/>
      <c r="J1332" s="19" t="str">
        <f aca="false">IF($A1332="","",ROUND(MIN(D1332,OldCeil)*DaysOld/DIM+MIN(D1332,NewCeil)*DaysNew/DIM,0))</f>
        <v/>
      </c>
      <c r="K1332" s="19" t="str">
        <f aca="false">IF($A1332="","",IF(UPPER(H1332)="Y",ROUND(D1332,0),J1332))</f>
        <v/>
      </c>
      <c r="L1332" s="19" t="str">
        <f aca="false">IF($A1332="","",IF(UPPER(G1332)="N",0,J1332))</f>
        <v/>
      </c>
      <c r="M1332" s="19" t="str">
        <f aca="false">IF($A1332="","",J1332)</f>
        <v/>
      </c>
      <c r="N1332" s="19" t="str">
        <f aca="false">IF($A1332="","",ROUND(K1332*EERate,0))</f>
        <v/>
      </c>
      <c r="O1332" s="19" t="str">
        <f aca="false">IF($A1332="","",ROUND(L1332*EPSRate,0))</f>
        <v/>
      </c>
      <c r="P1332" s="19" t="str">
        <f aca="false">IF($A1332="","",N1332-O1332)</f>
        <v/>
      </c>
      <c r="Q1332" s="11" t="str">
        <f aca="false">IF($A1332="","",IF(LEN(TEXT($A1332,"0"))&lt;&gt;12,"UAN not 12 digits",IF(TRIM(B1332)="","Name missing",IF(N(E1332)&gt;DIM,"NCP &gt; days in month",IF(AND(UPPER(G1332)&lt;&gt;"Y",UPPER(G1332)&lt;&gt;"N"),"EPS flag must be Y/N",IF(AND(UPPER(H1332)&lt;&gt;"Y",UPPER(H1332)&lt;&gt;"N"),"Full-wage flag must be Y/N",IF(K1332&gt;ROUND(C1332,0),"EPF wages &gt; Gross","OK")))))))</f>
        <v/>
      </c>
      <c r="R1332" s="11" t="str">
        <f aca="false">IF($A1332="","",TEXT($A1332,"0")&amp;"#~#"&amp;UPPER(TRIM(B1332))&amp;"#~#"&amp;ROUND(C1332,0)&amp;"#~#"&amp;K1332&amp;"#~#"&amp;L1332&amp;"#~#"&amp;M1332&amp;"#~#"&amp;N1332&amp;"#~#"&amp;O1332&amp;"#~#"&amp;P1332&amp;"#~#"&amp;N(E1332)&amp;"#~#"&amp;N(F1332))</f>
        <v/>
      </c>
    </row>
    <row r="1333" customFormat="false" ht="15" hidden="false" customHeight="false" outlineLevel="0" collapsed="false">
      <c r="A1333" s="17"/>
      <c r="C1333" s="18"/>
      <c r="D1333" s="18"/>
      <c r="J1333" s="19" t="str">
        <f aca="false">IF($A1333="","",ROUND(MIN(D1333,OldCeil)*DaysOld/DIM+MIN(D1333,NewCeil)*DaysNew/DIM,0))</f>
        <v/>
      </c>
      <c r="K1333" s="19" t="str">
        <f aca="false">IF($A1333="","",IF(UPPER(H1333)="Y",ROUND(D1333,0),J1333))</f>
        <v/>
      </c>
      <c r="L1333" s="19" t="str">
        <f aca="false">IF($A1333="","",IF(UPPER(G1333)="N",0,J1333))</f>
        <v/>
      </c>
      <c r="M1333" s="19" t="str">
        <f aca="false">IF($A1333="","",J1333)</f>
        <v/>
      </c>
      <c r="N1333" s="19" t="str">
        <f aca="false">IF($A1333="","",ROUND(K1333*EERate,0))</f>
        <v/>
      </c>
      <c r="O1333" s="19" t="str">
        <f aca="false">IF($A1333="","",ROUND(L1333*EPSRate,0))</f>
        <v/>
      </c>
      <c r="P1333" s="19" t="str">
        <f aca="false">IF($A1333="","",N1333-O1333)</f>
        <v/>
      </c>
      <c r="Q1333" s="11" t="str">
        <f aca="false">IF($A1333="","",IF(LEN(TEXT($A1333,"0"))&lt;&gt;12,"UAN not 12 digits",IF(TRIM(B1333)="","Name missing",IF(N(E1333)&gt;DIM,"NCP &gt; days in month",IF(AND(UPPER(G1333)&lt;&gt;"Y",UPPER(G1333)&lt;&gt;"N"),"EPS flag must be Y/N",IF(AND(UPPER(H1333)&lt;&gt;"Y",UPPER(H1333)&lt;&gt;"N"),"Full-wage flag must be Y/N",IF(K1333&gt;ROUND(C1333,0),"EPF wages &gt; Gross","OK")))))))</f>
        <v/>
      </c>
      <c r="R1333" s="11" t="str">
        <f aca="false">IF($A1333="","",TEXT($A1333,"0")&amp;"#~#"&amp;UPPER(TRIM(B1333))&amp;"#~#"&amp;ROUND(C1333,0)&amp;"#~#"&amp;K1333&amp;"#~#"&amp;L1333&amp;"#~#"&amp;M1333&amp;"#~#"&amp;N1333&amp;"#~#"&amp;O1333&amp;"#~#"&amp;P1333&amp;"#~#"&amp;N(E1333)&amp;"#~#"&amp;N(F1333))</f>
        <v/>
      </c>
    </row>
    <row r="1334" customFormat="false" ht="15" hidden="false" customHeight="false" outlineLevel="0" collapsed="false">
      <c r="A1334" s="17"/>
      <c r="C1334" s="18"/>
      <c r="D1334" s="18"/>
      <c r="J1334" s="19" t="str">
        <f aca="false">IF($A1334="","",ROUND(MIN(D1334,OldCeil)*DaysOld/DIM+MIN(D1334,NewCeil)*DaysNew/DIM,0))</f>
        <v/>
      </c>
      <c r="K1334" s="19" t="str">
        <f aca="false">IF($A1334="","",IF(UPPER(H1334)="Y",ROUND(D1334,0),J1334))</f>
        <v/>
      </c>
      <c r="L1334" s="19" t="str">
        <f aca="false">IF($A1334="","",IF(UPPER(G1334)="N",0,J1334))</f>
        <v/>
      </c>
      <c r="M1334" s="19" t="str">
        <f aca="false">IF($A1334="","",J1334)</f>
        <v/>
      </c>
      <c r="N1334" s="19" t="str">
        <f aca="false">IF($A1334="","",ROUND(K1334*EERate,0))</f>
        <v/>
      </c>
      <c r="O1334" s="19" t="str">
        <f aca="false">IF($A1334="","",ROUND(L1334*EPSRate,0))</f>
        <v/>
      </c>
      <c r="P1334" s="19" t="str">
        <f aca="false">IF($A1334="","",N1334-O1334)</f>
        <v/>
      </c>
      <c r="Q1334" s="11" t="str">
        <f aca="false">IF($A1334="","",IF(LEN(TEXT($A1334,"0"))&lt;&gt;12,"UAN not 12 digits",IF(TRIM(B1334)="","Name missing",IF(N(E1334)&gt;DIM,"NCP &gt; days in month",IF(AND(UPPER(G1334)&lt;&gt;"Y",UPPER(G1334)&lt;&gt;"N"),"EPS flag must be Y/N",IF(AND(UPPER(H1334)&lt;&gt;"Y",UPPER(H1334)&lt;&gt;"N"),"Full-wage flag must be Y/N",IF(K1334&gt;ROUND(C1334,0),"EPF wages &gt; Gross","OK")))))))</f>
        <v/>
      </c>
      <c r="R1334" s="11" t="str">
        <f aca="false">IF($A1334="","",TEXT($A1334,"0")&amp;"#~#"&amp;UPPER(TRIM(B1334))&amp;"#~#"&amp;ROUND(C1334,0)&amp;"#~#"&amp;K1334&amp;"#~#"&amp;L1334&amp;"#~#"&amp;M1334&amp;"#~#"&amp;N1334&amp;"#~#"&amp;O1334&amp;"#~#"&amp;P1334&amp;"#~#"&amp;N(E1334)&amp;"#~#"&amp;N(F1334))</f>
        <v/>
      </c>
    </row>
    <row r="1335" customFormat="false" ht="15" hidden="false" customHeight="false" outlineLevel="0" collapsed="false">
      <c r="A1335" s="17"/>
      <c r="C1335" s="18"/>
      <c r="D1335" s="18"/>
      <c r="J1335" s="19" t="str">
        <f aca="false">IF($A1335="","",ROUND(MIN(D1335,OldCeil)*DaysOld/DIM+MIN(D1335,NewCeil)*DaysNew/DIM,0))</f>
        <v/>
      </c>
      <c r="K1335" s="19" t="str">
        <f aca="false">IF($A1335="","",IF(UPPER(H1335)="Y",ROUND(D1335,0),J1335))</f>
        <v/>
      </c>
      <c r="L1335" s="19" t="str">
        <f aca="false">IF($A1335="","",IF(UPPER(G1335)="N",0,J1335))</f>
        <v/>
      </c>
      <c r="M1335" s="19" t="str">
        <f aca="false">IF($A1335="","",J1335)</f>
        <v/>
      </c>
      <c r="N1335" s="19" t="str">
        <f aca="false">IF($A1335="","",ROUND(K1335*EERate,0))</f>
        <v/>
      </c>
      <c r="O1335" s="19" t="str">
        <f aca="false">IF($A1335="","",ROUND(L1335*EPSRate,0))</f>
        <v/>
      </c>
      <c r="P1335" s="19" t="str">
        <f aca="false">IF($A1335="","",N1335-O1335)</f>
        <v/>
      </c>
      <c r="Q1335" s="11" t="str">
        <f aca="false">IF($A1335="","",IF(LEN(TEXT($A1335,"0"))&lt;&gt;12,"UAN not 12 digits",IF(TRIM(B1335)="","Name missing",IF(N(E1335)&gt;DIM,"NCP &gt; days in month",IF(AND(UPPER(G1335)&lt;&gt;"Y",UPPER(G1335)&lt;&gt;"N"),"EPS flag must be Y/N",IF(AND(UPPER(H1335)&lt;&gt;"Y",UPPER(H1335)&lt;&gt;"N"),"Full-wage flag must be Y/N",IF(K1335&gt;ROUND(C1335,0),"EPF wages &gt; Gross","OK")))))))</f>
        <v/>
      </c>
      <c r="R1335" s="11" t="str">
        <f aca="false">IF($A1335="","",TEXT($A1335,"0")&amp;"#~#"&amp;UPPER(TRIM(B1335))&amp;"#~#"&amp;ROUND(C1335,0)&amp;"#~#"&amp;K1335&amp;"#~#"&amp;L1335&amp;"#~#"&amp;M1335&amp;"#~#"&amp;N1335&amp;"#~#"&amp;O1335&amp;"#~#"&amp;P1335&amp;"#~#"&amp;N(E1335)&amp;"#~#"&amp;N(F1335))</f>
        <v/>
      </c>
    </row>
    <row r="1336" customFormat="false" ht="15" hidden="false" customHeight="false" outlineLevel="0" collapsed="false">
      <c r="A1336" s="17"/>
      <c r="C1336" s="18"/>
      <c r="D1336" s="18"/>
      <c r="J1336" s="19" t="str">
        <f aca="false">IF($A1336="","",ROUND(MIN(D1336,OldCeil)*DaysOld/DIM+MIN(D1336,NewCeil)*DaysNew/DIM,0))</f>
        <v/>
      </c>
      <c r="K1336" s="19" t="str">
        <f aca="false">IF($A1336="","",IF(UPPER(H1336)="Y",ROUND(D1336,0),J1336))</f>
        <v/>
      </c>
      <c r="L1336" s="19" t="str">
        <f aca="false">IF($A1336="","",IF(UPPER(G1336)="N",0,J1336))</f>
        <v/>
      </c>
      <c r="M1336" s="19" t="str">
        <f aca="false">IF($A1336="","",J1336)</f>
        <v/>
      </c>
      <c r="N1336" s="19" t="str">
        <f aca="false">IF($A1336="","",ROUND(K1336*EERate,0))</f>
        <v/>
      </c>
      <c r="O1336" s="19" t="str">
        <f aca="false">IF($A1336="","",ROUND(L1336*EPSRate,0))</f>
        <v/>
      </c>
      <c r="P1336" s="19" t="str">
        <f aca="false">IF($A1336="","",N1336-O1336)</f>
        <v/>
      </c>
      <c r="Q1336" s="11" t="str">
        <f aca="false">IF($A1336="","",IF(LEN(TEXT($A1336,"0"))&lt;&gt;12,"UAN not 12 digits",IF(TRIM(B1336)="","Name missing",IF(N(E1336)&gt;DIM,"NCP &gt; days in month",IF(AND(UPPER(G1336)&lt;&gt;"Y",UPPER(G1336)&lt;&gt;"N"),"EPS flag must be Y/N",IF(AND(UPPER(H1336)&lt;&gt;"Y",UPPER(H1336)&lt;&gt;"N"),"Full-wage flag must be Y/N",IF(K1336&gt;ROUND(C1336,0),"EPF wages &gt; Gross","OK")))))))</f>
        <v/>
      </c>
      <c r="R1336" s="11" t="str">
        <f aca="false">IF($A1336="","",TEXT($A1336,"0")&amp;"#~#"&amp;UPPER(TRIM(B1336))&amp;"#~#"&amp;ROUND(C1336,0)&amp;"#~#"&amp;K1336&amp;"#~#"&amp;L1336&amp;"#~#"&amp;M1336&amp;"#~#"&amp;N1336&amp;"#~#"&amp;O1336&amp;"#~#"&amp;P1336&amp;"#~#"&amp;N(E1336)&amp;"#~#"&amp;N(F1336))</f>
        <v/>
      </c>
    </row>
    <row r="1337" customFormat="false" ht="15" hidden="false" customHeight="false" outlineLevel="0" collapsed="false">
      <c r="A1337" s="17"/>
      <c r="C1337" s="18"/>
      <c r="D1337" s="18"/>
      <c r="J1337" s="19" t="str">
        <f aca="false">IF($A1337="","",ROUND(MIN(D1337,OldCeil)*DaysOld/DIM+MIN(D1337,NewCeil)*DaysNew/DIM,0))</f>
        <v/>
      </c>
      <c r="K1337" s="19" t="str">
        <f aca="false">IF($A1337="","",IF(UPPER(H1337)="Y",ROUND(D1337,0),J1337))</f>
        <v/>
      </c>
      <c r="L1337" s="19" t="str">
        <f aca="false">IF($A1337="","",IF(UPPER(G1337)="N",0,J1337))</f>
        <v/>
      </c>
      <c r="M1337" s="19" t="str">
        <f aca="false">IF($A1337="","",J1337)</f>
        <v/>
      </c>
      <c r="N1337" s="19" t="str">
        <f aca="false">IF($A1337="","",ROUND(K1337*EERate,0))</f>
        <v/>
      </c>
      <c r="O1337" s="19" t="str">
        <f aca="false">IF($A1337="","",ROUND(L1337*EPSRate,0))</f>
        <v/>
      </c>
      <c r="P1337" s="19" t="str">
        <f aca="false">IF($A1337="","",N1337-O1337)</f>
        <v/>
      </c>
      <c r="Q1337" s="11" t="str">
        <f aca="false">IF($A1337="","",IF(LEN(TEXT($A1337,"0"))&lt;&gt;12,"UAN not 12 digits",IF(TRIM(B1337)="","Name missing",IF(N(E1337)&gt;DIM,"NCP &gt; days in month",IF(AND(UPPER(G1337)&lt;&gt;"Y",UPPER(G1337)&lt;&gt;"N"),"EPS flag must be Y/N",IF(AND(UPPER(H1337)&lt;&gt;"Y",UPPER(H1337)&lt;&gt;"N"),"Full-wage flag must be Y/N",IF(K1337&gt;ROUND(C1337,0),"EPF wages &gt; Gross","OK")))))))</f>
        <v/>
      </c>
      <c r="R1337" s="11" t="str">
        <f aca="false">IF($A1337="","",TEXT($A1337,"0")&amp;"#~#"&amp;UPPER(TRIM(B1337))&amp;"#~#"&amp;ROUND(C1337,0)&amp;"#~#"&amp;K1337&amp;"#~#"&amp;L1337&amp;"#~#"&amp;M1337&amp;"#~#"&amp;N1337&amp;"#~#"&amp;O1337&amp;"#~#"&amp;P1337&amp;"#~#"&amp;N(E1337)&amp;"#~#"&amp;N(F1337))</f>
        <v/>
      </c>
    </row>
    <row r="1338" customFormat="false" ht="15" hidden="false" customHeight="false" outlineLevel="0" collapsed="false">
      <c r="A1338" s="17"/>
      <c r="C1338" s="18"/>
      <c r="D1338" s="18"/>
      <c r="J1338" s="19" t="str">
        <f aca="false">IF($A1338="","",ROUND(MIN(D1338,OldCeil)*DaysOld/DIM+MIN(D1338,NewCeil)*DaysNew/DIM,0))</f>
        <v/>
      </c>
      <c r="K1338" s="19" t="str">
        <f aca="false">IF($A1338="","",IF(UPPER(H1338)="Y",ROUND(D1338,0),J1338))</f>
        <v/>
      </c>
      <c r="L1338" s="19" t="str">
        <f aca="false">IF($A1338="","",IF(UPPER(G1338)="N",0,J1338))</f>
        <v/>
      </c>
      <c r="M1338" s="19" t="str">
        <f aca="false">IF($A1338="","",J1338)</f>
        <v/>
      </c>
      <c r="N1338" s="19" t="str">
        <f aca="false">IF($A1338="","",ROUND(K1338*EERate,0))</f>
        <v/>
      </c>
      <c r="O1338" s="19" t="str">
        <f aca="false">IF($A1338="","",ROUND(L1338*EPSRate,0))</f>
        <v/>
      </c>
      <c r="P1338" s="19" t="str">
        <f aca="false">IF($A1338="","",N1338-O1338)</f>
        <v/>
      </c>
      <c r="Q1338" s="11" t="str">
        <f aca="false">IF($A1338="","",IF(LEN(TEXT($A1338,"0"))&lt;&gt;12,"UAN not 12 digits",IF(TRIM(B1338)="","Name missing",IF(N(E1338)&gt;DIM,"NCP &gt; days in month",IF(AND(UPPER(G1338)&lt;&gt;"Y",UPPER(G1338)&lt;&gt;"N"),"EPS flag must be Y/N",IF(AND(UPPER(H1338)&lt;&gt;"Y",UPPER(H1338)&lt;&gt;"N"),"Full-wage flag must be Y/N",IF(K1338&gt;ROUND(C1338,0),"EPF wages &gt; Gross","OK")))))))</f>
        <v/>
      </c>
      <c r="R1338" s="11" t="str">
        <f aca="false">IF($A1338="","",TEXT($A1338,"0")&amp;"#~#"&amp;UPPER(TRIM(B1338))&amp;"#~#"&amp;ROUND(C1338,0)&amp;"#~#"&amp;K1338&amp;"#~#"&amp;L1338&amp;"#~#"&amp;M1338&amp;"#~#"&amp;N1338&amp;"#~#"&amp;O1338&amp;"#~#"&amp;P1338&amp;"#~#"&amp;N(E1338)&amp;"#~#"&amp;N(F1338))</f>
        <v/>
      </c>
    </row>
    <row r="1339" customFormat="false" ht="15" hidden="false" customHeight="false" outlineLevel="0" collapsed="false">
      <c r="A1339" s="17"/>
      <c r="C1339" s="18"/>
      <c r="D1339" s="18"/>
      <c r="J1339" s="19" t="str">
        <f aca="false">IF($A1339="","",ROUND(MIN(D1339,OldCeil)*DaysOld/DIM+MIN(D1339,NewCeil)*DaysNew/DIM,0))</f>
        <v/>
      </c>
      <c r="K1339" s="19" t="str">
        <f aca="false">IF($A1339="","",IF(UPPER(H1339)="Y",ROUND(D1339,0),J1339))</f>
        <v/>
      </c>
      <c r="L1339" s="19" t="str">
        <f aca="false">IF($A1339="","",IF(UPPER(G1339)="N",0,J1339))</f>
        <v/>
      </c>
      <c r="M1339" s="19" t="str">
        <f aca="false">IF($A1339="","",J1339)</f>
        <v/>
      </c>
      <c r="N1339" s="19" t="str">
        <f aca="false">IF($A1339="","",ROUND(K1339*EERate,0))</f>
        <v/>
      </c>
      <c r="O1339" s="19" t="str">
        <f aca="false">IF($A1339="","",ROUND(L1339*EPSRate,0))</f>
        <v/>
      </c>
      <c r="P1339" s="19" t="str">
        <f aca="false">IF($A1339="","",N1339-O1339)</f>
        <v/>
      </c>
      <c r="Q1339" s="11" t="str">
        <f aca="false">IF($A1339="","",IF(LEN(TEXT($A1339,"0"))&lt;&gt;12,"UAN not 12 digits",IF(TRIM(B1339)="","Name missing",IF(N(E1339)&gt;DIM,"NCP &gt; days in month",IF(AND(UPPER(G1339)&lt;&gt;"Y",UPPER(G1339)&lt;&gt;"N"),"EPS flag must be Y/N",IF(AND(UPPER(H1339)&lt;&gt;"Y",UPPER(H1339)&lt;&gt;"N"),"Full-wage flag must be Y/N",IF(K1339&gt;ROUND(C1339,0),"EPF wages &gt; Gross","OK")))))))</f>
        <v/>
      </c>
      <c r="R1339" s="11" t="str">
        <f aca="false">IF($A1339="","",TEXT($A1339,"0")&amp;"#~#"&amp;UPPER(TRIM(B1339))&amp;"#~#"&amp;ROUND(C1339,0)&amp;"#~#"&amp;K1339&amp;"#~#"&amp;L1339&amp;"#~#"&amp;M1339&amp;"#~#"&amp;N1339&amp;"#~#"&amp;O1339&amp;"#~#"&amp;P1339&amp;"#~#"&amp;N(E1339)&amp;"#~#"&amp;N(F1339))</f>
        <v/>
      </c>
    </row>
    <row r="1340" customFormat="false" ht="15" hidden="false" customHeight="false" outlineLevel="0" collapsed="false">
      <c r="A1340" s="17"/>
      <c r="C1340" s="18"/>
      <c r="D1340" s="18"/>
      <c r="J1340" s="19" t="str">
        <f aca="false">IF($A1340="","",ROUND(MIN(D1340,OldCeil)*DaysOld/DIM+MIN(D1340,NewCeil)*DaysNew/DIM,0))</f>
        <v/>
      </c>
      <c r="K1340" s="19" t="str">
        <f aca="false">IF($A1340="","",IF(UPPER(H1340)="Y",ROUND(D1340,0),J1340))</f>
        <v/>
      </c>
      <c r="L1340" s="19" t="str">
        <f aca="false">IF($A1340="","",IF(UPPER(G1340)="N",0,J1340))</f>
        <v/>
      </c>
      <c r="M1340" s="19" t="str">
        <f aca="false">IF($A1340="","",J1340)</f>
        <v/>
      </c>
      <c r="N1340" s="19" t="str">
        <f aca="false">IF($A1340="","",ROUND(K1340*EERate,0))</f>
        <v/>
      </c>
      <c r="O1340" s="19" t="str">
        <f aca="false">IF($A1340="","",ROUND(L1340*EPSRate,0))</f>
        <v/>
      </c>
      <c r="P1340" s="19" t="str">
        <f aca="false">IF($A1340="","",N1340-O1340)</f>
        <v/>
      </c>
      <c r="Q1340" s="11" t="str">
        <f aca="false">IF($A1340="","",IF(LEN(TEXT($A1340,"0"))&lt;&gt;12,"UAN not 12 digits",IF(TRIM(B1340)="","Name missing",IF(N(E1340)&gt;DIM,"NCP &gt; days in month",IF(AND(UPPER(G1340)&lt;&gt;"Y",UPPER(G1340)&lt;&gt;"N"),"EPS flag must be Y/N",IF(AND(UPPER(H1340)&lt;&gt;"Y",UPPER(H1340)&lt;&gt;"N"),"Full-wage flag must be Y/N",IF(K1340&gt;ROUND(C1340,0),"EPF wages &gt; Gross","OK")))))))</f>
        <v/>
      </c>
      <c r="R1340" s="11" t="str">
        <f aca="false">IF($A1340="","",TEXT($A1340,"0")&amp;"#~#"&amp;UPPER(TRIM(B1340))&amp;"#~#"&amp;ROUND(C1340,0)&amp;"#~#"&amp;K1340&amp;"#~#"&amp;L1340&amp;"#~#"&amp;M1340&amp;"#~#"&amp;N1340&amp;"#~#"&amp;O1340&amp;"#~#"&amp;P1340&amp;"#~#"&amp;N(E1340)&amp;"#~#"&amp;N(F1340))</f>
        <v/>
      </c>
    </row>
    <row r="1341" customFormat="false" ht="15" hidden="false" customHeight="false" outlineLevel="0" collapsed="false">
      <c r="A1341" s="17"/>
      <c r="C1341" s="18"/>
      <c r="D1341" s="18"/>
      <c r="J1341" s="19" t="str">
        <f aca="false">IF($A1341="","",ROUND(MIN(D1341,OldCeil)*DaysOld/DIM+MIN(D1341,NewCeil)*DaysNew/DIM,0))</f>
        <v/>
      </c>
      <c r="K1341" s="19" t="str">
        <f aca="false">IF($A1341="","",IF(UPPER(H1341)="Y",ROUND(D1341,0),J1341))</f>
        <v/>
      </c>
      <c r="L1341" s="19" t="str">
        <f aca="false">IF($A1341="","",IF(UPPER(G1341)="N",0,J1341))</f>
        <v/>
      </c>
      <c r="M1341" s="19" t="str">
        <f aca="false">IF($A1341="","",J1341)</f>
        <v/>
      </c>
      <c r="N1341" s="19" t="str">
        <f aca="false">IF($A1341="","",ROUND(K1341*EERate,0))</f>
        <v/>
      </c>
      <c r="O1341" s="19" t="str">
        <f aca="false">IF($A1341="","",ROUND(L1341*EPSRate,0))</f>
        <v/>
      </c>
      <c r="P1341" s="19" t="str">
        <f aca="false">IF($A1341="","",N1341-O1341)</f>
        <v/>
      </c>
      <c r="Q1341" s="11" t="str">
        <f aca="false">IF($A1341="","",IF(LEN(TEXT($A1341,"0"))&lt;&gt;12,"UAN not 12 digits",IF(TRIM(B1341)="","Name missing",IF(N(E1341)&gt;DIM,"NCP &gt; days in month",IF(AND(UPPER(G1341)&lt;&gt;"Y",UPPER(G1341)&lt;&gt;"N"),"EPS flag must be Y/N",IF(AND(UPPER(H1341)&lt;&gt;"Y",UPPER(H1341)&lt;&gt;"N"),"Full-wage flag must be Y/N",IF(K1341&gt;ROUND(C1341,0),"EPF wages &gt; Gross","OK")))))))</f>
        <v/>
      </c>
      <c r="R1341" s="11" t="str">
        <f aca="false">IF($A1341="","",TEXT($A1341,"0")&amp;"#~#"&amp;UPPER(TRIM(B1341))&amp;"#~#"&amp;ROUND(C1341,0)&amp;"#~#"&amp;K1341&amp;"#~#"&amp;L1341&amp;"#~#"&amp;M1341&amp;"#~#"&amp;N1341&amp;"#~#"&amp;O1341&amp;"#~#"&amp;P1341&amp;"#~#"&amp;N(E1341)&amp;"#~#"&amp;N(F1341))</f>
        <v/>
      </c>
    </row>
    <row r="1342" customFormat="false" ht="15" hidden="false" customHeight="false" outlineLevel="0" collapsed="false">
      <c r="A1342" s="17"/>
      <c r="C1342" s="18"/>
      <c r="D1342" s="18"/>
      <c r="J1342" s="19" t="str">
        <f aca="false">IF($A1342="","",ROUND(MIN(D1342,OldCeil)*DaysOld/DIM+MIN(D1342,NewCeil)*DaysNew/DIM,0))</f>
        <v/>
      </c>
      <c r="K1342" s="19" t="str">
        <f aca="false">IF($A1342="","",IF(UPPER(H1342)="Y",ROUND(D1342,0),J1342))</f>
        <v/>
      </c>
      <c r="L1342" s="19" t="str">
        <f aca="false">IF($A1342="","",IF(UPPER(G1342)="N",0,J1342))</f>
        <v/>
      </c>
      <c r="M1342" s="19" t="str">
        <f aca="false">IF($A1342="","",J1342)</f>
        <v/>
      </c>
      <c r="N1342" s="19" t="str">
        <f aca="false">IF($A1342="","",ROUND(K1342*EERate,0))</f>
        <v/>
      </c>
      <c r="O1342" s="19" t="str">
        <f aca="false">IF($A1342="","",ROUND(L1342*EPSRate,0))</f>
        <v/>
      </c>
      <c r="P1342" s="19" t="str">
        <f aca="false">IF($A1342="","",N1342-O1342)</f>
        <v/>
      </c>
      <c r="Q1342" s="11" t="str">
        <f aca="false">IF($A1342="","",IF(LEN(TEXT($A1342,"0"))&lt;&gt;12,"UAN not 12 digits",IF(TRIM(B1342)="","Name missing",IF(N(E1342)&gt;DIM,"NCP &gt; days in month",IF(AND(UPPER(G1342)&lt;&gt;"Y",UPPER(G1342)&lt;&gt;"N"),"EPS flag must be Y/N",IF(AND(UPPER(H1342)&lt;&gt;"Y",UPPER(H1342)&lt;&gt;"N"),"Full-wage flag must be Y/N",IF(K1342&gt;ROUND(C1342,0),"EPF wages &gt; Gross","OK")))))))</f>
        <v/>
      </c>
      <c r="R1342" s="11" t="str">
        <f aca="false">IF($A1342="","",TEXT($A1342,"0")&amp;"#~#"&amp;UPPER(TRIM(B1342))&amp;"#~#"&amp;ROUND(C1342,0)&amp;"#~#"&amp;K1342&amp;"#~#"&amp;L1342&amp;"#~#"&amp;M1342&amp;"#~#"&amp;N1342&amp;"#~#"&amp;O1342&amp;"#~#"&amp;P1342&amp;"#~#"&amp;N(E1342)&amp;"#~#"&amp;N(F1342))</f>
        <v/>
      </c>
    </row>
    <row r="1343" customFormat="false" ht="15" hidden="false" customHeight="false" outlineLevel="0" collapsed="false">
      <c r="A1343" s="17"/>
      <c r="C1343" s="18"/>
      <c r="D1343" s="18"/>
      <c r="J1343" s="19" t="str">
        <f aca="false">IF($A1343="","",ROUND(MIN(D1343,OldCeil)*DaysOld/DIM+MIN(D1343,NewCeil)*DaysNew/DIM,0))</f>
        <v/>
      </c>
      <c r="K1343" s="19" t="str">
        <f aca="false">IF($A1343="","",IF(UPPER(H1343)="Y",ROUND(D1343,0),J1343))</f>
        <v/>
      </c>
      <c r="L1343" s="19" t="str">
        <f aca="false">IF($A1343="","",IF(UPPER(G1343)="N",0,J1343))</f>
        <v/>
      </c>
      <c r="M1343" s="19" t="str">
        <f aca="false">IF($A1343="","",J1343)</f>
        <v/>
      </c>
      <c r="N1343" s="19" t="str">
        <f aca="false">IF($A1343="","",ROUND(K1343*EERate,0))</f>
        <v/>
      </c>
      <c r="O1343" s="19" t="str">
        <f aca="false">IF($A1343="","",ROUND(L1343*EPSRate,0))</f>
        <v/>
      </c>
      <c r="P1343" s="19" t="str">
        <f aca="false">IF($A1343="","",N1343-O1343)</f>
        <v/>
      </c>
      <c r="Q1343" s="11" t="str">
        <f aca="false">IF($A1343="","",IF(LEN(TEXT($A1343,"0"))&lt;&gt;12,"UAN not 12 digits",IF(TRIM(B1343)="","Name missing",IF(N(E1343)&gt;DIM,"NCP &gt; days in month",IF(AND(UPPER(G1343)&lt;&gt;"Y",UPPER(G1343)&lt;&gt;"N"),"EPS flag must be Y/N",IF(AND(UPPER(H1343)&lt;&gt;"Y",UPPER(H1343)&lt;&gt;"N"),"Full-wage flag must be Y/N",IF(K1343&gt;ROUND(C1343,0),"EPF wages &gt; Gross","OK")))))))</f>
        <v/>
      </c>
      <c r="R1343" s="11" t="str">
        <f aca="false">IF($A1343="","",TEXT($A1343,"0")&amp;"#~#"&amp;UPPER(TRIM(B1343))&amp;"#~#"&amp;ROUND(C1343,0)&amp;"#~#"&amp;K1343&amp;"#~#"&amp;L1343&amp;"#~#"&amp;M1343&amp;"#~#"&amp;N1343&amp;"#~#"&amp;O1343&amp;"#~#"&amp;P1343&amp;"#~#"&amp;N(E1343)&amp;"#~#"&amp;N(F1343))</f>
        <v/>
      </c>
    </row>
    <row r="1344" customFormat="false" ht="15" hidden="false" customHeight="false" outlineLevel="0" collapsed="false">
      <c r="A1344" s="17"/>
      <c r="C1344" s="18"/>
      <c r="D1344" s="18"/>
      <c r="J1344" s="19" t="str">
        <f aca="false">IF($A1344="","",ROUND(MIN(D1344,OldCeil)*DaysOld/DIM+MIN(D1344,NewCeil)*DaysNew/DIM,0))</f>
        <v/>
      </c>
      <c r="K1344" s="19" t="str">
        <f aca="false">IF($A1344="","",IF(UPPER(H1344)="Y",ROUND(D1344,0),J1344))</f>
        <v/>
      </c>
      <c r="L1344" s="19" t="str">
        <f aca="false">IF($A1344="","",IF(UPPER(G1344)="N",0,J1344))</f>
        <v/>
      </c>
      <c r="M1344" s="19" t="str">
        <f aca="false">IF($A1344="","",J1344)</f>
        <v/>
      </c>
      <c r="N1344" s="19" t="str">
        <f aca="false">IF($A1344="","",ROUND(K1344*EERate,0))</f>
        <v/>
      </c>
      <c r="O1344" s="19" t="str">
        <f aca="false">IF($A1344="","",ROUND(L1344*EPSRate,0))</f>
        <v/>
      </c>
      <c r="P1344" s="19" t="str">
        <f aca="false">IF($A1344="","",N1344-O1344)</f>
        <v/>
      </c>
      <c r="Q1344" s="11" t="str">
        <f aca="false">IF($A1344="","",IF(LEN(TEXT($A1344,"0"))&lt;&gt;12,"UAN not 12 digits",IF(TRIM(B1344)="","Name missing",IF(N(E1344)&gt;DIM,"NCP &gt; days in month",IF(AND(UPPER(G1344)&lt;&gt;"Y",UPPER(G1344)&lt;&gt;"N"),"EPS flag must be Y/N",IF(AND(UPPER(H1344)&lt;&gt;"Y",UPPER(H1344)&lt;&gt;"N"),"Full-wage flag must be Y/N",IF(K1344&gt;ROUND(C1344,0),"EPF wages &gt; Gross","OK")))))))</f>
        <v/>
      </c>
      <c r="R1344" s="11" t="str">
        <f aca="false">IF($A1344="","",TEXT($A1344,"0")&amp;"#~#"&amp;UPPER(TRIM(B1344))&amp;"#~#"&amp;ROUND(C1344,0)&amp;"#~#"&amp;K1344&amp;"#~#"&amp;L1344&amp;"#~#"&amp;M1344&amp;"#~#"&amp;N1344&amp;"#~#"&amp;O1344&amp;"#~#"&amp;P1344&amp;"#~#"&amp;N(E1344)&amp;"#~#"&amp;N(F1344))</f>
        <v/>
      </c>
    </row>
    <row r="1345" customFormat="false" ht="15" hidden="false" customHeight="false" outlineLevel="0" collapsed="false">
      <c r="A1345" s="17"/>
      <c r="C1345" s="18"/>
      <c r="D1345" s="18"/>
      <c r="J1345" s="19" t="str">
        <f aca="false">IF($A1345="","",ROUND(MIN(D1345,OldCeil)*DaysOld/DIM+MIN(D1345,NewCeil)*DaysNew/DIM,0))</f>
        <v/>
      </c>
      <c r="K1345" s="19" t="str">
        <f aca="false">IF($A1345="","",IF(UPPER(H1345)="Y",ROUND(D1345,0),J1345))</f>
        <v/>
      </c>
      <c r="L1345" s="19" t="str">
        <f aca="false">IF($A1345="","",IF(UPPER(G1345)="N",0,J1345))</f>
        <v/>
      </c>
      <c r="M1345" s="19" t="str">
        <f aca="false">IF($A1345="","",J1345)</f>
        <v/>
      </c>
      <c r="N1345" s="19" t="str">
        <f aca="false">IF($A1345="","",ROUND(K1345*EERate,0))</f>
        <v/>
      </c>
      <c r="O1345" s="19" t="str">
        <f aca="false">IF($A1345="","",ROUND(L1345*EPSRate,0))</f>
        <v/>
      </c>
      <c r="P1345" s="19" t="str">
        <f aca="false">IF($A1345="","",N1345-O1345)</f>
        <v/>
      </c>
      <c r="Q1345" s="11" t="str">
        <f aca="false">IF($A1345="","",IF(LEN(TEXT($A1345,"0"))&lt;&gt;12,"UAN not 12 digits",IF(TRIM(B1345)="","Name missing",IF(N(E1345)&gt;DIM,"NCP &gt; days in month",IF(AND(UPPER(G1345)&lt;&gt;"Y",UPPER(G1345)&lt;&gt;"N"),"EPS flag must be Y/N",IF(AND(UPPER(H1345)&lt;&gt;"Y",UPPER(H1345)&lt;&gt;"N"),"Full-wage flag must be Y/N",IF(K1345&gt;ROUND(C1345,0),"EPF wages &gt; Gross","OK")))))))</f>
        <v/>
      </c>
      <c r="R1345" s="11" t="str">
        <f aca="false">IF($A1345="","",TEXT($A1345,"0")&amp;"#~#"&amp;UPPER(TRIM(B1345))&amp;"#~#"&amp;ROUND(C1345,0)&amp;"#~#"&amp;K1345&amp;"#~#"&amp;L1345&amp;"#~#"&amp;M1345&amp;"#~#"&amp;N1345&amp;"#~#"&amp;O1345&amp;"#~#"&amp;P1345&amp;"#~#"&amp;N(E1345)&amp;"#~#"&amp;N(F1345))</f>
        <v/>
      </c>
    </row>
    <row r="1346" customFormat="false" ht="15" hidden="false" customHeight="false" outlineLevel="0" collapsed="false">
      <c r="A1346" s="17"/>
      <c r="C1346" s="18"/>
      <c r="D1346" s="18"/>
      <c r="J1346" s="19" t="str">
        <f aca="false">IF($A1346="","",ROUND(MIN(D1346,OldCeil)*DaysOld/DIM+MIN(D1346,NewCeil)*DaysNew/DIM,0))</f>
        <v/>
      </c>
      <c r="K1346" s="19" t="str">
        <f aca="false">IF($A1346="","",IF(UPPER(H1346)="Y",ROUND(D1346,0),J1346))</f>
        <v/>
      </c>
      <c r="L1346" s="19" t="str">
        <f aca="false">IF($A1346="","",IF(UPPER(G1346)="N",0,J1346))</f>
        <v/>
      </c>
      <c r="M1346" s="19" t="str">
        <f aca="false">IF($A1346="","",J1346)</f>
        <v/>
      </c>
      <c r="N1346" s="19" t="str">
        <f aca="false">IF($A1346="","",ROUND(K1346*EERate,0))</f>
        <v/>
      </c>
      <c r="O1346" s="19" t="str">
        <f aca="false">IF($A1346="","",ROUND(L1346*EPSRate,0))</f>
        <v/>
      </c>
      <c r="P1346" s="19" t="str">
        <f aca="false">IF($A1346="","",N1346-O1346)</f>
        <v/>
      </c>
      <c r="Q1346" s="11" t="str">
        <f aca="false">IF($A1346="","",IF(LEN(TEXT($A1346,"0"))&lt;&gt;12,"UAN not 12 digits",IF(TRIM(B1346)="","Name missing",IF(N(E1346)&gt;DIM,"NCP &gt; days in month",IF(AND(UPPER(G1346)&lt;&gt;"Y",UPPER(G1346)&lt;&gt;"N"),"EPS flag must be Y/N",IF(AND(UPPER(H1346)&lt;&gt;"Y",UPPER(H1346)&lt;&gt;"N"),"Full-wage flag must be Y/N",IF(K1346&gt;ROUND(C1346,0),"EPF wages &gt; Gross","OK")))))))</f>
        <v/>
      </c>
      <c r="R1346" s="11" t="str">
        <f aca="false">IF($A1346="","",TEXT($A1346,"0")&amp;"#~#"&amp;UPPER(TRIM(B1346))&amp;"#~#"&amp;ROUND(C1346,0)&amp;"#~#"&amp;K1346&amp;"#~#"&amp;L1346&amp;"#~#"&amp;M1346&amp;"#~#"&amp;N1346&amp;"#~#"&amp;O1346&amp;"#~#"&amp;P1346&amp;"#~#"&amp;N(E1346)&amp;"#~#"&amp;N(F1346))</f>
        <v/>
      </c>
    </row>
    <row r="1347" customFormat="false" ht="15" hidden="false" customHeight="false" outlineLevel="0" collapsed="false">
      <c r="A1347" s="17"/>
      <c r="C1347" s="18"/>
      <c r="D1347" s="18"/>
      <c r="J1347" s="19" t="str">
        <f aca="false">IF($A1347="","",ROUND(MIN(D1347,OldCeil)*DaysOld/DIM+MIN(D1347,NewCeil)*DaysNew/DIM,0))</f>
        <v/>
      </c>
      <c r="K1347" s="19" t="str">
        <f aca="false">IF($A1347="","",IF(UPPER(H1347)="Y",ROUND(D1347,0),J1347))</f>
        <v/>
      </c>
      <c r="L1347" s="19" t="str">
        <f aca="false">IF($A1347="","",IF(UPPER(G1347)="N",0,J1347))</f>
        <v/>
      </c>
      <c r="M1347" s="19" t="str">
        <f aca="false">IF($A1347="","",J1347)</f>
        <v/>
      </c>
      <c r="N1347" s="19" t="str">
        <f aca="false">IF($A1347="","",ROUND(K1347*EERate,0))</f>
        <v/>
      </c>
      <c r="O1347" s="19" t="str">
        <f aca="false">IF($A1347="","",ROUND(L1347*EPSRate,0))</f>
        <v/>
      </c>
      <c r="P1347" s="19" t="str">
        <f aca="false">IF($A1347="","",N1347-O1347)</f>
        <v/>
      </c>
      <c r="Q1347" s="11" t="str">
        <f aca="false">IF($A1347="","",IF(LEN(TEXT($A1347,"0"))&lt;&gt;12,"UAN not 12 digits",IF(TRIM(B1347)="","Name missing",IF(N(E1347)&gt;DIM,"NCP &gt; days in month",IF(AND(UPPER(G1347)&lt;&gt;"Y",UPPER(G1347)&lt;&gt;"N"),"EPS flag must be Y/N",IF(AND(UPPER(H1347)&lt;&gt;"Y",UPPER(H1347)&lt;&gt;"N"),"Full-wage flag must be Y/N",IF(K1347&gt;ROUND(C1347,0),"EPF wages &gt; Gross","OK")))))))</f>
        <v/>
      </c>
      <c r="R1347" s="11" t="str">
        <f aca="false">IF($A1347="","",TEXT($A1347,"0")&amp;"#~#"&amp;UPPER(TRIM(B1347))&amp;"#~#"&amp;ROUND(C1347,0)&amp;"#~#"&amp;K1347&amp;"#~#"&amp;L1347&amp;"#~#"&amp;M1347&amp;"#~#"&amp;N1347&amp;"#~#"&amp;O1347&amp;"#~#"&amp;P1347&amp;"#~#"&amp;N(E1347)&amp;"#~#"&amp;N(F1347))</f>
        <v/>
      </c>
    </row>
    <row r="1348" customFormat="false" ht="15" hidden="false" customHeight="false" outlineLevel="0" collapsed="false">
      <c r="A1348" s="17"/>
      <c r="C1348" s="18"/>
      <c r="D1348" s="18"/>
      <c r="J1348" s="19" t="str">
        <f aca="false">IF($A1348="","",ROUND(MIN(D1348,OldCeil)*DaysOld/DIM+MIN(D1348,NewCeil)*DaysNew/DIM,0))</f>
        <v/>
      </c>
      <c r="K1348" s="19" t="str">
        <f aca="false">IF($A1348="","",IF(UPPER(H1348)="Y",ROUND(D1348,0),J1348))</f>
        <v/>
      </c>
      <c r="L1348" s="19" t="str">
        <f aca="false">IF($A1348="","",IF(UPPER(G1348)="N",0,J1348))</f>
        <v/>
      </c>
      <c r="M1348" s="19" t="str">
        <f aca="false">IF($A1348="","",J1348)</f>
        <v/>
      </c>
      <c r="N1348" s="19" t="str">
        <f aca="false">IF($A1348="","",ROUND(K1348*EERate,0))</f>
        <v/>
      </c>
      <c r="O1348" s="19" t="str">
        <f aca="false">IF($A1348="","",ROUND(L1348*EPSRate,0))</f>
        <v/>
      </c>
      <c r="P1348" s="19" t="str">
        <f aca="false">IF($A1348="","",N1348-O1348)</f>
        <v/>
      </c>
      <c r="Q1348" s="11" t="str">
        <f aca="false">IF($A1348="","",IF(LEN(TEXT($A1348,"0"))&lt;&gt;12,"UAN not 12 digits",IF(TRIM(B1348)="","Name missing",IF(N(E1348)&gt;DIM,"NCP &gt; days in month",IF(AND(UPPER(G1348)&lt;&gt;"Y",UPPER(G1348)&lt;&gt;"N"),"EPS flag must be Y/N",IF(AND(UPPER(H1348)&lt;&gt;"Y",UPPER(H1348)&lt;&gt;"N"),"Full-wage flag must be Y/N",IF(K1348&gt;ROUND(C1348,0),"EPF wages &gt; Gross","OK")))))))</f>
        <v/>
      </c>
      <c r="R1348" s="11" t="str">
        <f aca="false">IF($A1348="","",TEXT($A1348,"0")&amp;"#~#"&amp;UPPER(TRIM(B1348))&amp;"#~#"&amp;ROUND(C1348,0)&amp;"#~#"&amp;K1348&amp;"#~#"&amp;L1348&amp;"#~#"&amp;M1348&amp;"#~#"&amp;N1348&amp;"#~#"&amp;O1348&amp;"#~#"&amp;P1348&amp;"#~#"&amp;N(E1348)&amp;"#~#"&amp;N(F1348))</f>
        <v/>
      </c>
    </row>
    <row r="1349" customFormat="false" ht="15" hidden="false" customHeight="false" outlineLevel="0" collapsed="false">
      <c r="A1349" s="17"/>
      <c r="C1349" s="18"/>
      <c r="D1349" s="18"/>
      <c r="J1349" s="19" t="str">
        <f aca="false">IF($A1349="","",ROUND(MIN(D1349,OldCeil)*DaysOld/DIM+MIN(D1349,NewCeil)*DaysNew/DIM,0))</f>
        <v/>
      </c>
      <c r="K1349" s="19" t="str">
        <f aca="false">IF($A1349="","",IF(UPPER(H1349)="Y",ROUND(D1349,0),J1349))</f>
        <v/>
      </c>
      <c r="L1349" s="19" t="str">
        <f aca="false">IF($A1349="","",IF(UPPER(G1349)="N",0,J1349))</f>
        <v/>
      </c>
      <c r="M1349" s="19" t="str">
        <f aca="false">IF($A1349="","",J1349)</f>
        <v/>
      </c>
      <c r="N1349" s="19" t="str">
        <f aca="false">IF($A1349="","",ROUND(K1349*EERate,0))</f>
        <v/>
      </c>
      <c r="O1349" s="19" t="str">
        <f aca="false">IF($A1349="","",ROUND(L1349*EPSRate,0))</f>
        <v/>
      </c>
      <c r="P1349" s="19" t="str">
        <f aca="false">IF($A1349="","",N1349-O1349)</f>
        <v/>
      </c>
      <c r="Q1349" s="11" t="str">
        <f aca="false">IF($A1349="","",IF(LEN(TEXT($A1349,"0"))&lt;&gt;12,"UAN not 12 digits",IF(TRIM(B1349)="","Name missing",IF(N(E1349)&gt;DIM,"NCP &gt; days in month",IF(AND(UPPER(G1349)&lt;&gt;"Y",UPPER(G1349)&lt;&gt;"N"),"EPS flag must be Y/N",IF(AND(UPPER(H1349)&lt;&gt;"Y",UPPER(H1349)&lt;&gt;"N"),"Full-wage flag must be Y/N",IF(K1349&gt;ROUND(C1349,0),"EPF wages &gt; Gross","OK")))))))</f>
        <v/>
      </c>
      <c r="R1349" s="11" t="str">
        <f aca="false">IF($A1349="","",TEXT($A1349,"0")&amp;"#~#"&amp;UPPER(TRIM(B1349))&amp;"#~#"&amp;ROUND(C1349,0)&amp;"#~#"&amp;K1349&amp;"#~#"&amp;L1349&amp;"#~#"&amp;M1349&amp;"#~#"&amp;N1349&amp;"#~#"&amp;O1349&amp;"#~#"&amp;P1349&amp;"#~#"&amp;N(E1349)&amp;"#~#"&amp;N(F1349))</f>
        <v/>
      </c>
    </row>
    <row r="1350" customFormat="false" ht="15" hidden="false" customHeight="false" outlineLevel="0" collapsed="false">
      <c r="A1350" s="17"/>
      <c r="C1350" s="18"/>
      <c r="D1350" s="18"/>
      <c r="J1350" s="19" t="str">
        <f aca="false">IF($A1350="","",ROUND(MIN(D1350,OldCeil)*DaysOld/DIM+MIN(D1350,NewCeil)*DaysNew/DIM,0))</f>
        <v/>
      </c>
      <c r="K1350" s="19" t="str">
        <f aca="false">IF($A1350="","",IF(UPPER(H1350)="Y",ROUND(D1350,0),J1350))</f>
        <v/>
      </c>
      <c r="L1350" s="19" t="str">
        <f aca="false">IF($A1350="","",IF(UPPER(G1350)="N",0,J1350))</f>
        <v/>
      </c>
      <c r="M1350" s="19" t="str">
        <f aca="false">IF($A1350="","",J1350)</f>
        <v/>
      </c>
      <c r="N1350" s="19" t="str">
        <f aca="false">IF($A1350="","",ROUND(K1350*EERate,0))</f>
        <v/>
      </c>
      <c r="O1350" s="19" t="str">
        <f aca="false">IF($A1350="","",ROUND(L1350*EPSRate,0))</f>
        <v/>
      </c>
      <c r="P1350" s="19" t="str">
        <f aca="false">IF($A1350="","",N1350-O1350)</f>
        <v/>
      </c>
      <c r="Q1350" s="11" t="str">
        <f aca="false">IF($A1350="","",IF(LEN(TEXT($A1350,"0"))&lt;&gt;12,"UAN not 12 digits",IF(TRIM(B1350)="","Name missing",IF(N(E1350)&gt;DIM,"NCP &gt; days in month",IF(AND(UPPER(G1350)&lt;&gt;"Y",UPPER(G1350)&lt;&gt;"N"),"EPS flag must be Y/N",IF(AND(UPPER(H1350)&lt;&gt;"Y",UPPER(H1350)&lt;&gt;"N"),"Full-wage flag must be Y/N",IF(K1350&gt;ROUND(C1350,0),"EPF wages &gt; Gross","OK")))))))</f>
        <v/>
      </c>
      <c r="R1350" s="11" t="str">
        <f aca="false">IF($A1350="","",TEXT($A1350,"0")&amp;"#~#"&amp;UPPER(TRIM(B1350))&amp;"#~#"&amp;ROUND(C1350,0)&amp;"#~#"&amp;K1350&amp;"#~#"&amp;L1350&amp;"#~#"&amp;M1350&amp;"#~#"&amp;N1350&amp;"#~#"&amp;O1350&amp;"#~#"&amp;P1350&amp;"#~#"&amp;N(E1350)&amp;"#~#"&amp;N(F1350))</f>
        <v/>
      </c>
    </row>
    <row r="1351" customFormat="false" ht="15" hidden="false" customHeight="false" outlineLevel="0" collapsed="false">
      <c r="A1351" s="17"/>
      <c r="C1351" s="18"/>
      <c r="D1351" s="18"/>
      <c r="J1351" s="19" t="str">
        <f aca="false">IF($A1351="","",ROUND(MIN(D1351,OldCeil)*DaysOld/DIM+MIN(D1351,NewCeil)*DaysNew/DIM,0))</f>
        <v/>
      </c>
      <c r="K1351" s="19" t="str">
        <f aca="false">IF($A1351="","",IF(UPPER(H1351)="Y",ROUND(D1351,0),J1351))</f>
        <v/>
      </c>
      <c r="L1351" s="19" t="str">
        <f aca="false">IF($A1351="","",IF(UPPER(G1351)="N",0,J1351))</f>
        <v/>
      </c>
      <c r="M1351" s="19" t="str">
        <f aca="false">IF($A1351="","",J1351)</f>
        <v/>
      </c>
      <c r="N1351" s="19" t="str">
        <f aca="false">IF($A1351="","",ROUND(K1351*EERate,0))</f>
        <v/>
      </c>
      <c r="O1351" s="19" t="str">
        <f aca="false">IF($A1351="","",ROUND(L1351*EPSRate,0))</f>
        <v/>
      </c>
      <c r="P1351" s="19" t="str">
        <f aca="false">IF($A1351="","",N1351-O1351)</f>
        <v/>
      </c>
      <c r="Q1351" s="11" t="str">
        <f aca="false">IF($A1351="","",IF(LEN(TEXT($A1351,"0"))&lt;&gt;12,"UAN not 12 digits",IF(TRIM(B1351)="","Name missing",IF(N(E1351)&gt;DIM,"NCP &gt; days in month",IF(AND(UPPER(G1351)&lt;&gt;"Y",UPPER(G1351)&lt;&gt;"N"),"EPS flag must be Y/N",IF(AND(UPPER(H1351)&lt;&gt;"Y",UPPER(H1351)&lt;&gt;"N"),"Full-wage flag must be Y/N",IF(K1351&gt;ROUND(C1351,0),"EPF wages &gt; Gross","OK")))))))</f>
        <v/>
      </c>
      <c r="R1351" s="11" t="str">
        <f aca="false">IF($A1351="","",TEXT($A1351,"0")&amp;"#~#"&amp;UPPER(TRIM(B1351))&amp;"#~#"&amp;ROUND(C1351,0)&amp;"#~#"&amp;K1351&amp;"#~#"&amp;L1351&amp;"#~#"&amp;M1351&amp;"#~#"&amp;N1351&amp;"#~#"&amp;O1351&amp;"#~#"&amp;P1351&amp;"#~#"&amp;N(E1351)&amp;"#~#"&amp;N(F1351))</f>
        <v/>
      </c>
    </row>
    <row r="1352" customFormat="false" ht="15" hidden="false" customHeight="false" outlineLevel="0" collapsed="false">
      <c r="A1352" s="17"/>
      <c r="C1352" s="18"/>
      <c r="D1352" s="18"/>
      <c r="J1352" s="19" t="str">
        <f aca="false">IF($A1352="","",ROUND(MIN(D1352,OldCeil)*DaysOld/DIM+MIN(D1352,NewCeil)*DaysNew/DIM,0))</f>
        <v/>
      </c>
      <c r="K1352" s="19" t="str">
        <f aca="false">IF($A1352="","",IF(UPPER(H1352)="Y",ROUND(D1352,0),J1352))</f>
        <v/>
      </c>
      <c r="L1352" s="19" t="str">
        <f aca="false">IF($A1352="","",IF(UPPER(G1352)="N",0,J1352))</f>
        <v/>
      </c>
      <c r="M1352" s="19" t="str">
        <f aca="false">IF($A1352="","",J1352)</f>
        <v/>
      </c>
      <c r="N1352" s="19" t="str">
        <f aca="false">IF($A1352="","",ROUND(K1352*EERate,0))</f>
        <v/>
      </c>
      <c r="O1352" s="19" t="str">
        <f aca="false">IF($A1352="","",ROUND(L1352*EPSRate,0))</f>
        <v/>
      </c>
      <c r="P1352" s="19" t="str">
        <f aca="false">IF($A1352="","",N1352-O1352)</f>
        <v/>
      </c>
      <c r="Q1352" s="11" t="str">
        <f aca="false">IF($A1352="","",IF(LEN(TEXT($A1352,"0"))&lt;&gt;12,"UAN not 12 digits",IF(TRIM(B1352)="","Name missing",IF(N(E1352)&gt;DIM,"NCP &gt; days in month",IF(AND(UPPER(G1352)&lt;&gt;"Y",UPPER(G1352)&lt;&gt;"N"),"EPS flag must be Y/N",IF(AND(UPPER(H1352)&lt;&gt;"Y",UPPER(H1352)&lt;&gt;"N"),"Full-wage flag must be Y/N",IF(K1352&gt;ROUND(C1352,0),"EPF wages &gt; Gross","OK")))))))</f>
        <v/>
      </c>
      <c r="R1352" s="11" t="str">
        <f aca="false">IF($A1352="","",TEXT($A1352,"0")&amp;"#~#"&amp;UPPER(TRIM(B1352))&amp;"#~#"&amp;ROUND(C1352,0)&amp;"#~#"&amp;K1352&amp;"#~#"&amp;L1352&amp;"#~#"&amp;M1352&amp;"#~#"&amp;N1352&amp;"#~#"&amp;O1352&amp;"#~#"&amp;P1352&amp;"#~#"&amp;N(E1352)&amp;"#~#"&amp;N(F1352))</f>
        <v/>
      </c>
    </row>
    <row r="1353" customFormat="false" ht="15" hidden="false" customHeight="false" outlineLevel="0" collapsed="false">
      <c r="A1353" s="17"/>
      <c r="C1353" s="18"/>
      <c r="D1353" s="18"/>
      <c r="J1353" s="19" t="str">
        <f aca="false">IF($A1353="","",ROUND(MIN(D1353,OldCeil)*DaysOld/DIM+MIN(D1353,NewCeil)*DaysNew/DIM,0))</f>
        <v/>
      </c>
      <c r="K1353" s="19" t="str">
        <f aca="false">IF($A1353="","",IF(UPPER(H1353)="Y",ROUND(D1353,0),J1353))</f>
        <v/>
      </c>
      <c r="L1353" s="19" t="str">
        <f aca="false">IF($A1353="","",IF(UPPER(G1353)="N",0,J1353))</f>
        <v/>
      </c>
      <c r="M1353" s="19" t="str">
        <f aca="false">IF($A1353="","",J1353)</f>
        <v/>
      </c>
      <c r="N1353" s="19" t="str">
        <f aca="false">IF($A1353="","",ROUND(K1353*EERate,0))</f>
        <v/>
      </c>
      <c r="O1353" s="19" t="str">
        <f aca="false">IF($A1353="","",ROUND(L1353*EPSRate,0))</f>
        <v/>
      </c>
      <c r="P1353" s="19" t="str">
        <f aca="false">IF($A1353="","",N1353-O1353)</f>
        <v/>
      </c>
      <c r="Q1353" s="11" t="str">
        <f aca="false">IF($A1353="","",IF(LEN(TEXT($A1353,"0"))&lt;&gt;12,"UAN not 12 digits",IF(TRIM(B1353)="","Name missing",IF(N(E1353)&gt;DIM,"NCP &gt; days in month",IF(AND(UPPER(G1353)&lt;&gt;"Y",UPPER(G1353)&lt;&gt;"N"),"EPS flag must be Y/N",IF(AND(UPPER(H1353)&lt;&gt;"Y",UPPER(H1353)&lt;&gt;"N"),"Full-wage flag must be Y/N",IF(K1353&gt;ROUND(C1353,0),"EPF wages &gt; Gross","OK")))))))</f>
        <v/>
      </c>
      <c r="R1353" s="11" t="str">
        <f aca="false">IF($A1353="","",TEXT($A1353,"0")&amp;"#~#"&amp;UPPER(TRIM(B1353))&amp;"#~#"&amp;ROUND(C1353,0)&amp;"#~#"&amp;K1353&amp;"#~#"&amp;L1353&amp;"#~#"&amp;M1353&amp;"#~#"&amp;N1353&amp;"#~#"&amp;O1353&amp;"#~#"&amp;P1353&amp;"#~#"&amp;N(E1353)&amp;"#~#"&amp;N(F1353))</f>
        <v/>
      </c>
    </row>
    <row r="1354" customFormat="false" ht="15" hidden="false" customHeight="false" outlineLevel="0" collapsed="false">
      <c r="A1354" s="17"/>
      <c r="C1354" s="18"/>
      <c r="D1354" s="18"/>
      <c r="J1354" s="19" t="str">
        <f aca="false">IF($A1354="","",ROUND(MIN(D1354,OldCeil)*DaysOld/DIM+MIN(D1354,NewCeil)*DaysNew/DIM,0))</f>
        <v/>
      </c>
      <c r="K1354" s="19" t="str">
        <f aca="false">IF($A1354="","",IF(UPPER(H1354)="Y",ROUND(D1354,0),J1354))</f>
        <v/>
      </c>
      <c r="L1354" s="19" t="str">
        <f aca="false">IF($A1354="","",IF(UPPER(G1354)="N",0,J1354))</f>
        <v/>
      </c>
      <c r="M1354" s="19" t="str">
        <f aca="false">IF($A1354="","",J1354)</f>
        <v/>
      </c>
      <c r="N1354" s="19" t="str">
        <f aca="false">IF($A1354="","",ROUND(K1354*EERate,0))</f>
        <v/>
      </c>
      <c r="O1354" s="19" t="str">
        <f aca="false">IF($A1354="","",ROUND(L1354*EPSRate,0))</f>
        <v/>
      </c>
      <c r="P1354" s="19" t="str">
        <f aca="false">IF($A1354="","",N1354-O1354)</f>
        <v/>
      </c>
      <c r="Q1354" s="11" t="str">
        <f aca="false">IF($A1354="","",IF(LEN(TEXT($A1354,"0"))&lt;&gt;12,"UAN not 12 digits",IF(TRIM(B1354)="","Name missing",IF(N(E1354)&gt;DIM,"NCP &gt; days in month",IF(AND(UPPER(G1354)&lt;&gt;"Y",UPPER(G1354)&lt;&gt;"N"),"EPS flag must be Y/N",IF(AND(UPPER(H1354)&lt;&gt;"Y",UPPER(H1354)&lt;&gt;"N"),"Full-wage flag must be Y/N",IF(K1354&gt;ROUND(C1354,0),"EPF wages &gt; Gross","OK")))))))</f>
        <v/>
      </c>
      <c r="R1354" s="11" t="str">
        <f aca="false">IF($A1354="","",TEXT($A1354,"0")&amp;"#~#"&amp;UPPER(TRIM(B1354))&amp;"#~#"&amp;ROUND(C1354,0)&amp;"#~#"&amp;K1354&amp;"#~#"&amp;L1354&amp;"#~#"&amp;M1354&amp;"#~#"&amp;N1354&amp;"#~#"&amp;O1354&amp;"#~#"&amp;P1354&amp;"#~#"&amp;N(E1354)&amp;"#~#"&amp;N(F1354))</f>
        <v/>
      </c>
    </row>
    <row r="1355" customFormat="false" ht="15" hidden="false" customHeight="false" outlineLevel="0" collapsed="false">
      <c r="A1355" s="17"/>
      <c r="C1355" s="18"/>
      <c r="D1355" s="18"/>
      <c r="J1355" s="19" t="str">
        <f aca="false">IF($A1355="","",ROUND(MIN(D1355,OldCeil)*DaysOld/DIM+MIN(D1355,NewCeil)*DaysNew/DIM,0))</f>
        <v/>
      </c>
      <c r="K1355" s="19" t="str">
        <f aca="false">IF($A1355="","",IF(UPPER(H1355)="Y",ROUND(D1355,0),J1355))</f>
        <v/>
      </c>
      <c r="L1355" s="19" t="str">
        <f aca="false">IF($A1355="","",IF(UPPER(G1355)="N",0,J1355))</f>
        <v/>
      </c>
      <c r="M1355" s="19" t="str">
        <f aca="false">IF($A1355="","",J1355)</f>
        <v/>
      </c>
      <c r="N1355" s="19" t="str">
        <f aca="false">IF($A1355="","",ROUND(K1355*EERate,0))</f>
        <v/>
      </c>
      <c r="O1355" s="19" t="str">
        <f aca="false">IF($A1355="","",ROUND(L1355*EPSRate,0))</f>
        <v/>
      </c>
      <c r="P1355" s="19" t="str">
        <f aca="false">IF($A1355="","",N1355-O1355)</f>
        <v/>
      </c>
      <c r="Q1355" s="11" t="str">
        <f aca="false">IF($A1355="","",IF(LEN(TEXT($A1355,"0"))&lt;&gt;12,"UAN not 12 digits",IF(TRIM(B1355)="","Name missing",IF(N(E1355)&gt;DIM,"NCP &gt; days in month",IF(AND(UPPER(G1355)&lt;&gt;"Y",UPPER(G1355)&lt;&gt;"N"),"EPS flag must be Y/N",IF(AND(UPPER(H1355)&lt;&gt;"Y",UPPER(H1355)&lt;&gt;"N"),"Full-wage flag must be Y/N",IF(K1355&gt;ROUND(C1355,0),"EPF wages &gt; Gross","OK")))))))</f>
        <v/>
      </c>
      <c r="R1355" s="11" t="str">
        <f aca="false">IF($A1355="","",TEXT($A1355,"0")&amp;"#~#"&amp;UPPER(TRIM(B1355))&amp;"#~#"&amp;ROUND(C1355,0)&amp;"#~#"&amp;K1355&amp;"#~#"&amp;L1355&amp;"#~#"&amp;M1355&amp;"#~#"&amp;N1355&amp;"#~#"&amp;O1355&amp;"#~#"&amp;P1355&amp;"#~#"&amp;N(E1355)&amp;"#~#"&amp;N(F1355))</f>
        <v/>
      </c>
    </row>
    <row r="1356" customFormat="false" ht="15" hidden="false" customHeight="false" outlineLevel="0" collapsed="false">
      <c r="A1356" s="17"/>
      <c r="C1356" s="18"/>
      <c r="D1356" s="18"/>
      <c r="J1356" s="19" t="str">
        <f aca="false">IF($A1356="","",ROUND(MIN(D1356,OldCeil)*DaysOld/DIM+MIN(D1356,NewCeil)*DaysNew/DIM,0))</f>
        <v/>
      </c>
      <c r="K1356" s="19" t="str">
        <f aca="false">IF($A1356="","",IF(UPPER(H1356)="Y",ROUND(D1356,0),J1356))</f>
        <v/>
      </c>
      <c r="L1356" s="19" t="str">
        <f aca="false">IF($A1356="","",IF(UPPER(G1356)="N",0,J1356))</f>
        <v/>
      </c>
      <c r="M1356" s="19" t="str">
        <f aca="false">IF($A1356="","",J1356)</f>
        <v/>
      </c>
      <c r="N1356" s="19" t="str">
        <f aca="false">IF($A1356="","",ROUND(K1356*EERate,0))</f>
        <v/>
      </c>
      <c r="O1356" s="19" t="str">
        <f aca="false">IF($A1356="","",ROUND(L1356*EPSRate,0))</f>
        <v/>
      </c>
      <c r="P1356" s="19" t="str">
        <f aca="false">IF($A1356="","",N1356-O1356)</f>
        <v/>
      </c>
      <c r="Q1356" s="11" t="str">
        <f aca="false">IF($A1356="","",IF(LEN(TEXT($A1356,"0"))&lt;&gt;12,"UAN not 12 digits",IF(TRIM(B1356)="","Name missing",IF(N(E1356)&gt;DIM,"NCP &gt; days in month",IF(AND(UPPER(G1356)&lt;&gt;"Y",UPPER(G1356)&lt;&gt;"N"),"EPS flag must be Y/N",IF(AND(UPPER(H1356)&lt;&gt;"Y",UPPER(H1356)&lt;&gt;"N"),"Full-wage flag must be Y/N",IF(K1356&gt;ROUND(C1356,0),"EPF wages &gt; Gross","OK")))))))</f>
        <v/>
      </c>
      <c r="R1356" s="11" t="str">
        <f aca="false">IF($A1356="","",TEXT($A1356,"0")&amp;"#~#"&amp;UPPER(TRIM(B1356))&amp;"#~#"&amp;ROUND(C1356,0)&amp;"#~#"&amp;K1356&amp;"#~#"&amp;L1356&amp;"#~#"&amp;M1356&amp;"#~#"&amp;N1356&amp;"#~#"&amp;O1356&amp;"#~#"&amp;P1356&amp;"#~#"&amp;N(E1356)&amp;"#~#"&amp;N(F1356))</f>
        <v/>
      </c>
    </row>
    <row r="1357" customFormat="false" ht="15" hidden="false" customHeight="false" outlineLevel="0" collapsed="false">
      <c r="A1357" s="17"/>
      <c r="C1357" s="18"/>
      <c r="D1357" s="18"/>
      <c r="J1357" s="19" t="str">
        <f aca="false">IF($A1357="","",ROUND(MIN(D1357,OldCeil)*DaysOld/DIM+MIN(D1357,NewCeil)*DaysNew/DIM,0))</f>
        <v/>
      </c>
      <c r="K1357" s="19" t="str">
        <f aca="false">IF($A1357="","",IF(UPPER(H1357)="Y",ROUND(D1357,0),J1357))</f>
        <v/>
      </c>
      <c r="L1357" s="19" t="str">
        <f aca="false">IF($A1357="","",IF(UPPER(G1357)="N",0,J1357))</f>
        <v/>
      </c>
      <c r="M1357" s="19" t="str">
        <f aca="false">IF($A1357="","",J1357)</f>
        <v/>
      </c>
      <c r="N1357" s="19" t="str">
        <f aca="false">IF($A1357="","",ROUND(K1357*EERate,0))</f>
        <v/>
      </c>
      <c r="O1357" s="19" t="str">
        <f aca="false">IF($A1357="","",ROUND(L1357*EPSRate,0))</f>
        <v/>
      </c>
      <c r="P1357" s="19" t="str">
        <f aca="false">IF($A1357="","",N1357-O1357)</f>
        <v/>
      </c>
      <c r="Q1357" s="11" t="str">
        <f aca="false">IF($A1357="","",IF(LEN(TEXT($A1357,"0"))&lt;&gt;12,"UAN not 12 digits",IF(TRIM(B1357)="","Name missing",IF(N(E1357)&gt;DIM,"NCP &gt; days in month",IF(AND(UPPER(G1357)&lt;&gt;"Y",UPPER(G1357)&lt;&gt;"N"),"EPS flag must be Y/N",IF(AND(UPPER(H1357)&lt;&gt;"Y",UPPER(H1357)&lt;&gt;"N"),"Full-wage flag must be Y/N",IF(K1357&gt;ROUND(C1357,0),"EPF wages &gt; Gross","OK")))))))</f>
        <v/>
      </c>
      <c r="R1357" s="11" t="str">
        <f aca="false">IF($A1357="","",TEXT($A1357,"0")&amp;"#~#"&amp;UPPER(TRIM(B1357))&amp;"#~#"&amp;ROUND(C1357,0)&amp;"#~#"&amp;K1357&amp;"#~#"&amp;L1357&amp;"#~#"&amp;M1357&amp;"#~#"&amp;N1357&amp;"#~#"&amp;O1357&amp;"#~#"&amp;P1357&amp;"#~#"&amp;N(E1357)&amp;"#~#"&amp;N(F1357))</f>
        <v/>
      </c>
    </row>
    <row r="1358" customFormat="false" ht="15" hidden="false" customHeight="false" outlineLevel="0" collapsed="false">
      <c r="A1358" s="17"/>
      <c r="C1358" s="18"/>
      <c r="D1358" s="18"/>
      <c r="J1358" s="19" t="str">
        <f aca="false">IF($A1358="","",ROUND(MIN(D1358,OldCeil)*DaysOld/DIM+MIN(D1358,NewCeil)*DaysNew/DIM,0))</f>
        <v/>
      </c>
      <c r="K1358" s="19" t="str">
        <f aca="false">IF($A1358="","",IF(UPPER(H1358)="Y",ROUND(D1358,0),J1358))</f>
        <v/>
      </c>
      <c r="L1358" s="19" t="str">
        <f aca="false">IF($A1358="","",IF(UPPER(G1358)="N",0,J1358))</f>
        <v/>
      </c>
      <c r="M1358" s="19" t="str">
        <f aca="false">IF($A1358="","",J1358)</f>
        <v/>
      </c>
      <c r="N1358" s="19" t="str">
        <f aca="false">IF($A1358="","",ROUND(K1358*EERate,0))</f>
        <v/>
      </c>
      <c r="O1358" s="19" t="str">
        <f aca="false">IF($A1358="","",ROUND(L1358*EPSRate,0))</f>
        <v/>
      </c>
      <c r="P1358" s="19" t="str">
        <f aca="false">IF($A1358="","",N1358-O1358)</f>
        <v/>
      </c>
      <c r="Q1358" s="11" t="str">
        <f aca="false">IF($A1358="","",IF(LEN(TEXT($A1358,"0"))&lt;&gt;12,"UAN not 12 digits",IF(TRIM(B1358)="","Name missing",IF(N(E1358)&gt;DIM,"NCP &gt; days in month",IF(AND(UPPER(G1358)&lt;&gt;"Y",UPPER(G1358)&lt;&gt;"N"),"EPS flag must be Y/N",IF(AND(UPPER(H1358)&lt;&gt;"Y",UPPER(H1358)&lt;&gt;"N"),"Full-wage flag must be Y/N",IF(K1358&gt;ROUND(C1358,0),"EPF wages &gt; Gross","OK")))))))</f>
        <v/>
      </c>
      <c r="R1358" s="11" t="str">
        <f aca="false">IF($A1358="","",TEXT($A1358,"0")&amp;"#~#"&amp;UPPER(TRIM(B1358))&amp;"#~#"&amp;ROUND(C1358,0)&amp;"#~#"&amp;K1358&amp;"#~#"&amp;L1358&amp;"#~#"&amp;M1358&amp;"#~#"&amp;N1358&amp;"#~#"&amp;O1358&amp;"#~#"&amp;P1358&amp;"#~#"&amp;N(E1358)&amp;"#~#"&amp;N(F1358))</f>
        <v/>
      </c>
    </row>
    <row r="1359" customFormat="false" ht="15" hidden="false" customHeight="false" outlineLevel="0" collapsed="false">
      <c r="A1359" s="17"/>
      <c r="C1359" s="18"/>
      <c r="D1359" s="18"/>
      <c r="J1359" s="19" t="str">
        <f aca="false">IF($A1359="","",ROUND(MIN(D1359,OldCeil)*DaysOld/DIM+MIN(D1359,NewCeil)*DaysNew/DIM,0))</f>
        <v/>
      </c>
      <c r="K1359" s="19" t="str">
        <f aca="false">IF($A1359="","",IF(UPPER(H1359)="Y",ROUND(D1359,0),J1359))</f>
        <v/>
      </c>
      <c r="L1359" s="19" t="str">
        <f aca="false">IF($A1359="","",IF(UPPER(G1359)="N",0,J1359))</f>
        <v/>
      </c>
      <c r="M1359" s="19" t="str">
        <f aca="false">IF($A1359="","",J1359)</f>
        <v/>
      </c>
      <c r="N1359" s="19" t="str">
        <f aca="false">IF($A1359="","",ROUND(K1359*EERate,0))</f>
        <v/>
      </c>
      <c r="O1359" s="19" t="str">
        <f aca="false">IF($A1359="","",ROUND(L1359*EPSRate,0))</f>
        <v/>
      </c>
      <c r="P1359" s="19" t="str">
        <f aca="false">IF($A1359="","",N1359-O1359)</f>
        <v/>
      </c>
      <c r="Q1359" s="11" t="str">
        <f aca="false">IF($A1359="","",IF(LEN(TEXT($A1359,"0"))&lt;&gt;12,"UAN not 12 digits",IF(TRIM(B1359)="","Name missing",IF(N(E1359)&gt;DIM,"NCP &gt; days in month",IF(AND(UPPER(G1359)&lt;&gt;"Y",UPPER(G1359)&lt;&gt;"N"),"EPS flag must be Y/N",IF(AND(UPPER(H1359)&lt;&gt;"Y",UPPER(H1359)&lt;&gt;"N"),"Full-wage flag must be Y/N",IF(K1359&gt;ROUND(C1359,0),"EPF wages &gt; Gross","OK")))))))</f>
        <v/>
      </c>
      <c r="R1359" s="11" t="str">
        <f aca="false">IF($A1359="","",TEXT($A1359,"0")&amp;"#~#"&amp;UPPER(TRIM(B1359))&amp;"#~#"&amp;ROUND(C1359,0)&amp;"#~#"&amp;K1359&amp;"#~#"&amp;L1359&amp;"#~#"&amp;M1359&amp;"#~#"&amp;N1359&amp;"#~#"&amp;O1359&amp;"#~#"&amp;P1359&amp;"#~#"&amp;N(E1359)&amp;"#~#"&amp;N(F1359))</f>
        <v/>
      </c>
    </row>
    <row r="1360" customFormat="false" ht="15" hidden="false" customHeight="false" outlineLevel="0" collapsed="false">
      <c r="A1360" s="17"/>
      <c r="C1360" s="18"/>
      <c r="D1360" s="18"/>
      <c r="J1360" s="19" t="str">
        <f aca="false">IF($A1360="","",ROUND(MIN(D1360,OldCeil)*DaysOld/DIM+MIN(D1360,NewCeil)*DaysNew/DIM,0))</f>
        <v/>
      </c>
      <c r="K1360" s="19" t="str">
        <f aca="false">IF($A1360="","",IF(UPPER(H1360)="Y",ROUND(D1360,0),J1360))</f>
        <v/>
      </c>
      <c r="L1360" s="19" t="str">
        <f aca="false">IF($A1360="","",IF(UPPER(G1360)="N",0,J1360))</f>
        <v/>
      </c>
      <c r="M1360" s="19" t="str">
        <f aca="false">IF($A1360="","",J1360)</f>
        <v/>
      </c>
      <c r="N1360" s="19" t="str">
        <f aca="false">IF($A1360="","",ROUND(K1360*EERate,0))</f>
        <v/>
      </c>
      <c r="O1360" s="19" t="str">
        <f aca="false">IF($A1360="","",ROUND(L1360*EPSRate,0))</f>
        <v/>
      </c>
      <c r="P1360" s="19" t="str">
        <f aca="false">IF($A1360="","",N1360-O1360)</f>
        <v/>
      </c>
      <c r="Q1360" s="11" t="str">
        <f aca="false">IF($A1360="","",IF(LEN(TEXT($A1360,"0"))&lt;&gt;12,"UAN not 12 digits",IF(TRIM(B1360)="","Name missing",IF(N(E1360)&gt;DIM,"NCP &gt; days in month",IF(AND(UPPER(G1360)&lt;&gt;"Y",UPPER(G1360)&lt;&gt;"N"),"EPS flag must be Y/N",IF(AND(UPPER(H1360)&lt;&gt;"Y",UPPER(H1360)&lt;&gt;"N"),"Full-wage flag must be Y/N",IF(K1360&gt;ROUND(C1360,0),"EPF wages &gt; Gross","OK")))))))</f>
        <v/>
      </c>
      <c r="R1360" s="11" t="str">
        <f aca="false">IF($A1360="","",TEXT($A1360,"0")&amp;"#~#"&amp;UPPER(TRIM(B1360))&amp;"#~#"&amp;ROUND(C1360,0)&amp;"#~#"&amp;K1360&amp;"#~#"&amp;L1360&amp;"#~#"&amp;M1360&amp;"#~#"&amp;N1360&amp;"#~#"&amp;O1360&amp;"#~#"&amp;P1360&amp;"#~#"&amp;N(E1360)&amp;"#~#"&amp;N(F1360))</f>
        <v/>
      </c>
    </row>
    <row r="1361" customFormat="false" ht="15" hidden="false" customHeight="false" outlineLevel="0" collapsed="false">
      <c r="A1361" s="17"/>
      <c r="C1361" s="18"/>
      <c r="D1361" s="18"/>
      <c r="J1361" s="19" t="str">
        <f aca="false">IF($A1361="","",ROUND(MIN(D1361,OldCeil)*DaysOld/DIM+MIN(D1361,NewCeil)*DaysNew/DIM,0))</f>
        <v/>
      </c>
      <c r="K1361" s="19" t="str">
        <f aca="false">IF($A1361="","",IF(UPPER(H1361)="Y",ROUND(D1361,0),J1361))</f>
        <v/>
      </c>
      <c r="L1361" s="19" t="str">
        <f aca="false">IF($A1361="","",IF(UPPER(G1361)="N",0,J1361))</f>
        <v/>
      </c>
      <c r="M1361" s="19" t="str">
        <f aca="false">IF($A1361="","",J1361)</f>
        <v/>
      </c>
      <c r="N1361" s="19" t="str">
        <f aca="false">IF($A1361="","",ROUND(K1361*EERate,0))</f>
        <v/>
      </c>
      <c r="O1361" s="19" t="str">
        <f aca="false">IF($A1361="","",ROUND(L1361*EPSRate,0))</f>
        <v/>
      </c>
      <c r="P1361" s="19" t="str">
        <f aca="false">IF($A1361="","",N1361-O1361)</f>
        <v/>
      </c>
      <c r="Q1361" s="11" t="str">
        <f aca="false">IF($A1361="","",IF(LEN(TEXT($A1361,"0"))&lt;&gt;12,"UAN not 12 digits",IF(TRIM(B1361)="","Name missing",IF(N(E1361)&gt;DIM,"NCP &gt; days in month",IF(AND(UPPER(G1361)&lt;&gt;"Y",UPPER(G1361)&lt;&gt;"N"),"EPS flag must be Y/N",IF(AND(UPPER(H1361)&lt;&gt;"Y",UPPER(H1361)&lt;&gt;"N"),"Full-wage flag must be Y/N",IF(K1361&gt;ROUND(C1361,0),"EPF wages &gt; Gross","OK")))))))</f>
        <v/>
      </c>
      <c r="R1361" s="11" t="str">
        <f aca="false">IF($A1361="","",TEXT($A1361,"0")&amp;"#~#"&amp;UPPER(TRIM(B1361))&amp;"#~#"&amp;ROUND(C1361,0)&amp;"#~#"&amp;K1361&amp;"#~#"&amp;L1361&amp;"#~#"&amp;M1361&amp;"#~#"&amp;N1361&amp;"#~#"&amp;O1361&amp;"#~#"&amp;P1361&amp;"#~#"&amp;N(E1361)&amp;"#~#"&amp;N(F1361))</f>
        <v/>
      </c>
    </row>
    <row r="1362" customFormat="false" ht="15" hidden="false" customHeight="false" outlineLevel="0" collapsed="false">
      <c r="A1362" s="17"/>
      <c r="C1362" s="18"/>
      <c r="D1362" s="18"/>
      <c r="J1362" s="19" t="str">
        <f aca="false">IF($A1362="","",ROUND(MIN(D1362,OldCeil)*DaysOld/DIM+MIN(D1362,NewCeil)*DaysNew/DIM,0))</f>
        <v/>
      </c>
      <c r="K1362" s="19" t="str">
        <f aca="false">IF($A1362="","",IF(UPPER(H1362)="Y",ROUND(D1362,0),J1362))</f>
        <v/>
      </c>
      <c r="L1362" s="19" t="str">
        <f aca="false">IF($A1362="","",IF(UPPER(G1362)="N",0,J1362))</f>
        <v/>
      </c>
      <c r="M1362" s="19" t="str">
        <f aca="false">IF($A1362="","",J1362)</f>
        <v/>
      </c>
      <c r="N1362" s="19" t="str">
        <f aca="false">IF($A1362="","",ROUND(K1362*EERate,0))</f>
        <v/>
      </c>
      <c r="O1362" s="19" t="str">
        <f aca="false">IF($A1362="","",ROUND(L1362*EPSRate,0))</f>
        <v/>
      </c>
      <c r="P1362" s="19" t="str">
        <f aca="false">IF($A1362="","",N1362-O1362)</f>
        <v/>
      </c>
      <c r="Q1362" s="11" t="str">
        <f aca="false">IF($A1362="","",IF(LEN(TEXT($A1362,"0"))&lt;&gt;12,"UAN not 12 digits",IF(TRIM(B1362)="","Name missing",IF(N(E1362)&gt;DIM,"NCP &gt; days in month",IF(AND(UPPER(G1362)&lt;&gt;"Y",UPPER(G1362)&lt;&gt;"N"),"EPS flag must be Y/N",IF(AND(UPPER(H1362)&lt;&gt;"Y",UPPER(H1362)&lt;&gt;"N"),"Full-wage flag must be Y/N",IF(K1362&gt;ROUND(C1362,0),"EPF wages &gt; Gross","OK")))))))</f>
        <v/>
      </c>
      <c r="R1362" s="11" t="str">
        <f aca="false">IF($A1362="","",TEXT($A1362,"0")&amp;"#~#"&amp;UPPER(TRIM(B1362))&amp;"#~#"&amp;ROUND(C1362,0)&amp;"#~#"&amp;K1362&amp;"#~#"&amp;L1362&amp;"#~#"&amp;M1362&amp;"#~#"&amp;N1362&amp;"#~#"&amp;O1362&amp;"#~#"&amp;P1362&amp;"#~#"&amp;N(E1362)&amp;"#~#"&amp;N(F1362))</f>
        <v/>
      </c>
    </row>
    <row r="1363" customFormat="false" ht="15" hidden="false" customHeight="false" outlineLevel="0" collapsed="false">
      <c r="A1363" s="17"/>
      <c r="C1363" s="18"/>
      <c r="D1363" s="18"/>
      <c r="J1363" s="19" t="str">
        <f aca="false">IF($A1363="","",ROUND(MIN(D1363,OldCeil)*DaysOld/DIM+MIN(D1363,NewCeil)*DaysNew/DIM,0))</f>
        <v/>
      </c>
      <c r="K1363" s="19" t="str">
        <f aca="false">IF($A1363="","",IF(UPPER(H1363)="Y",ROUND(D1363,0),J1363))</f>
        <v/>
      </c>
      <c r="L1363" s="19" t="str">
        <f aca="false">IF($A1363="","",IF(UPPER(G1363)="N",0,J1363))</f>
        <v/>
      </c>
      <c r="M1363" s="19" t="str">
        <f aca="false">IF($A1363="","",J1363)</f>
        <v/>
      </c>
      <c r="N1363" s="19" t="str">
        <f aca="false">IF($A1363="","",ROUND(K1363*EERate,0))</f>
        <v/>
      </c>
      <c r="O1363" s="19" t="str">
        <f aca="false">IF($A1363="","",ROUND(L1363*EPSRate,0))</f>
        <v/>
      </c>
      <c r="P1363" s="19" t="str">
        <f aca="false">IF($A1363="","",N1363-O1363)</f>
        <v/>
      </c>
      <c r="Q1363" s="11" t="str">
        <f aca="false">IF($A1363="","",IF(LEN(TEXT($A1363,"0"))&lt;&gt;12,"UAN not 12 digits",IF(TRIM(B1363)="","Name missing",IF(N(E1363)&gt;DIM,"NCP &gt; days in month",IF(AND(UPPER(G1363)&lt;&gt;"Y",UPPER(G1363)&lt;&gt;"N"),"EPS flag must be Y/N",IF(AND(UPPER(H1363)&lt;&gt;"Y",UPPER(H1363)&lt;&gt;"N"),"Full-wage flag must be Y/N",IF(K1363&gt;ROUND(C1363,0),"EPF wages &gt; Gross","OK")))))))</f>
        <v/>
      </c>
      <c r="R1363" s="11" t="str">
        <f aca="false">IF($A1363="","",TEXT($A1363,"0")&amp;"#~#"&amp;UPPER(TRIM(B1363))&amp;"#~#"&amp;ROUND(C1363,0)&amp;"#~#"&amp;K1363&amp;"#~#"&amp;L1363&amp;"#~#"&amp;M1363&amp;"#~#"&amp;N1363&amp;"#~#"&amp;O1363&amp;"#~#"&amp;P1363&amp;"#~#"&amp;N(E1363)&amp;"#~#"&amp;N(F1363))</f>
        <v/>
      </c>
    </row>
    <row r="1364" customFormat="false" ht="15" hidden="false" customHeight="false" outlineLevel="0" collapsed="false">
      <c r="A1364" s="17"/>
      <c r="C1364" s="18"/>
      <c r="D1364" s="18"/>
      <c r="J1364" s="19" t="str">
        <f aca="false">IF($A1364="","",ROUND(MIN(D1364,OldCeil)*DaysOld/DIM+MIN(D1364,NewCeil)*DaysNew/DIM,0))</f>
        <v/>
      </c>
      <c r="K1364" s="19" t="str">
        <f aca="false">IF($A1364="","",IF(UPPER(H1364)="Y",ROUND(D1364,0),J1364))</f>
        <v/>
      </c>
      <c r="L1364" s="19" t="str">
        <f aca="false">IF($A1364="","",IF(UPPER(G1364)="N",0,J1364))</f>
        <v/>
      </c>
      <c r="M1364" s="19" t="str">
        <f aca="false">IF($A1364="","",J1364)</f>
        <v/>
      </c>
      <c r="N1364" s="19" t="str">
        <f aca="false">IF($A1364="","",ROUND(K1364*EERate,0))</f>
        <v/>
      </c>
      <c r="O1364" s="19" t="str">
        <f aca="false">IF($A1364="","",ROUND(L1364*EPSRate,0))</f>
        <v/>
      </c>
      <c r="P1364" s="19" t="str">
        <f aca="false">IF($A1364="","",N1364-O1364)</f>
        <v/>
      </c>
      <c r="Q1364" s="11" t="str">
        <f aca="false">IF($A1364="","",IF(LEN(TEXT($A1364,"0"))&lt;&gt;12,"UAN not 12 digits",IF(TRIM(B1364)="","Name missing",IF(N(E1364)&gt;DIM,"NCP &gt; days in month",IF(AND(UPPER(G1364)&lt;&gt;"Y",UPPER(G1364)&lt;&gt;"N"),"EPS flag must be Y/N",IF(AND(UPPER(H1364)&lt;&gt;"Y",UPPER(H1364)&lt;&gt;"N"),"Full-wage flag must be Y/N",IF(K1364&gt;ROUND(C1364,0),"EPF wages &gt; Gross","OK")))))))</f>
        <v/>
      </c>
      <c r="R1364" s="11" t="str">
        <f aca="false">IF($A1364="","",TEXT($A1364,"0")&amp;"#~#"&amp;UPPER(TRIM(B1364))&amp;"#~#"&amp;ROUND(C1364,0)&amp;"#~#"&amp;K1364&amp;"#~#"&amp;L1364&amp;"#~#"&amp;M1364&amp;"#~#"&amp;N1364&amp;"#~#"&amp;O1364&amp;"#~#"&amp;P1364&amp;"#~#"&amp;N(E1364)&amp;"#~#"&amp;N(F1364))</f>
        <v/>
      </c>
    </row>
    <row r="1365" customFormat="false" ht="15" hidden="false" customHeight="false" outlineLevel="0" collapsed="false">
      <c r="A1365" s="17"/>
      <c r="C1365" s="18"/>
      <c r="D1365" s="18"/>
      <c r="J1365" s="19" t="str">
        <f aca="false">IF($A1365="","",ROUND(MIN(D1365,OldCeil)*DaysOld/DIM+MIN(D1365,NewCeil)*DaysNew/DIM,0))</f>
        <v/>
      </c>
      <c r="K1365" s="19" t="str">
        <f aca="false">IF($A1365="","",IF(UPPER(H1365)="Y",ROUND(D1365,0),J1365))</f>
        <v/>
      </c>
      <c r="L1365" s="19" t="str">
        <f aca="false">IF($A1365="","",IF(UPPER(G1365)="N",0,J1365))</f>
        <v/>
      </c>
      <c r="M1365" s="19" t="str">
        <f aca="false">IF($A1365="","",J1365)</f>
        <v/>
      </c>
      <c r="N1365" s="19" t="str">
        <f aca="false">IF($A1365="","",ROUND(K1365*EERate,0))</f>
        <v/>
      </c>
      <c r="O1365" s="19" t="str">
        <f aca="false">IF($A1365="","",ROUND(L1365*EPSRate,0))</f>
        <v/>
      </c>
      <c r="P1365" s="19" t="str">
        <f aca="false">IF($A1365="","",N1365-O1365)</f>
        <v/>
      </c>
      <c r="Q1365" s="11" t="str">
        <f aca="false">IF($A1365="","",IF(LEN(TEXT($A1365,"0"))&lt;&gt;12,"UAN not 12 digits",IF(TRIM(B1365)="","Name missing",IF(N(E1365)&gt;DIM,"NCP &gt; days in month",IF(AND(UPPER(G1365)&lt;&gt;"Y",UPPER(G1365)&lt;&gt;"N"),"EPS flag must be Y/N",IF(AND(UPPER(H1365)&lt;&gt;"Y",UPPER(H1365)&lt;&gt;"N"),"Full-wage flag must be Y/N",IF(K1365&gt;ROUND(C1365,0),"EPF wages &gt; Gross","OK")))))))</f>
        <v/>
      </c>
      <c r="R1365" s="11" t="str">
        <f aca="false">IF($A1365="","",TEXT($A1365,"0")&amp;"#~#"&amp;UPPER(TRIM(B1365))&amp;"#~#"&amp;ROUND(C1365,0)&amp;"#~#"&amp;K1365&amp;"#~#"&amp;L1365&amp;"#~#"&amp;M1365&amp;"#~#"&amp;N1365&amp;"#~#"&amp;O1365&amp;"#~#"&amp;P1365&amp;"#~#"&amp;N(E1365)&amp;"#~#"&amp;N(F1365))</f>
        <v/>
      </c>
    </row>
    <row r="1366" customFormat="false" ht="15" hidden="false" customHeight="false" outlineLevel="0" collapsed="false">
      <c r="A1366" s="17"/>
      <c r="C1366" s="18"/>
      <c r="D1366" s="18"/>
      <c r="J1366" s="19" t="str">
        <f aca="false">IF($A1366="","",ROUND(MIN(D1366,OldCeil)*DaysOld/DIM+MIN(D1366,NewCeil)*DaysNew/DIM,0))</f>
        <v/>
      </c>
      <c r="K1366" s="19" t="str">
        <f aca="false">IF($A1366="","",IF(UPPER(H1366)="Y",ROUND(D1366,0),J1366))</f>
        <v/>
      </c>
      <c r="L1366" s="19" t="str">
        <f aca="false">IF($A1366="","",IF(UPPER(G1366)="N",0,J1366))</f>
        <v/>
      </c>
      <c r="M1366" s="19" t="str">
        <f aca="false">IF($A1366="","",J1366)</f>
        <v/>
      </c>
      <c r="N1366" s="19" t="str">
        <f aca="false">IF($A1366="","",ROUND(K1366*EERate,0))</f>
        <v/>
      </c>
      <c r="O1366" s="19" t="str">
        <f aca="false">IF($A1366="","",ROUND(L1366*EPSRate,0))</f>
        <v/>
      </c>
      <c r="P1366" s="19" t="str">
        <f aca="false">IF($A1366="","",N1366-O1366)</f>
        <v/>
      </c>
      <c r="Q1366" s="11" t="str">
        <f aca="false">IF($A1366="","",IF(LEN(TEXT($A1366,"0"))&lt;&gt;12,"UAN not 12 digits",IF(TRIM(B1366)="","Name missing",IF(N(E1366)&gt;DIM,"NCP &gt; days in month",IF(AND(UPPER(G1366)&lt;&gt;"Y",UPPER(G1366)&lt;&gt;"N"),"EPS flag must be Y/N",IF(AND(UPPER(H1366)&lt;&gt;"Y",UPPER(H1366)&lt;&gt;"N"),"Full-wage flag must be Y/N",IF(K1366&gt;ROUND(C1366,0),"EPF wages &gt; Gross","OK")))))))</f>
        <v/>
      </c>
      <c r="R1366" s="11" t="str">
        <f aca="false">IF($A1366="","",TEXT($A1366,"0")&amp;"#~#"&amp;UPPER(TRIM(B1366))&amp;"#~#"&amp;ROUND(C1366,0)&amp;"#~#"&amp;K1366&amp;"#~#"&amp;L1366&amp;"#~#"&amp;M1366&amp;"#~#"&amp;N1366&amp;"#~#"&amp;O1366&amp;"#~#"&amp;P1366&amp;"#~#"&amp;N(E1366)&amp;"#~#"&amp;N(F1366))</f>
        <v/>
      </c>
    </row>
    <row r="1367" customFormat="false" ht="15" hidden="false" customHeight="false" outlineLevel="0" collapsed="false">
      <c r="A1367" s="17"/>
      <c r="C1367" s="18"/>
      <c r="D1367" s="18"/>
      <c r="J1367" s="19" t="str">
        <f aca="false">IF($A1367="","",ROUND(MIN(D1367,OldCeil)*DaysOld/DIM+MIN(D1367,NewCeil)*DaysNew/DIM,0))</f>
        <v/>
      </c>
      <c r="K1367" s="19" t="str">
        <f aca="false">IF($A1367="","",IF(UPPER(H1367)="Y",ROUND(D1367,0),J1367))</f>
        <v/>
      </c>
      <c r="L1367" s="19" t="str">
        <f aca="false">IF($A1367="","",IF(UPPER(G1367)="N",0,J1367))</f>
        <v/>
      </c>
      <c r="M1367" s="19" t="str">
        <f aca="false">IF($A1367="","",J1367)</f>
        <v/>
      </c>
      <c r="N1367" s="19" t="str">
        <f aca="false">IF($A1367="","",ROUND(K1367*EERate,0))</f>
        <v/>
      </c>
      <c r="O1367" s="19" t="str">
        <f aca="false">IF($A1367="","",ROUND(L1367*EPSRate,0))</f>
        <v/>
      </c>
      <c r="P1367" s="19" t="str">
        <f aca="false">IF($A1367="","",N1367-O1367)</f>
        <v/>
      </c>
      <c r="Q1367" s="11" t="str">
        <f aca="false">IF($A1367="","",IF(LEN(TEXT($A1367,"0"))&lt;&gt;12,"UAN not 12 digits",IF(TRIM(B1367)="","Name missing",IF(N(E1367)&gt;DIM,"NCP &gt; days in month",IF(AND(UPPER(G1367)&lt;&gt;"Y",UPPER(G1367)&lt;&gt;"N"),"EPS flag must be Y/N",IF(AND(UPPER(H1367)&lt;&gt;"Y",UPPER(H1367)&lt;&gt;"N"),"Full-wage flag must be Y/N",IF(K1367&gt;ROUND(C1367,0),"EPF wages &gt; Gross","OK")))))))</f>
        <v/>
      </c>
      <c r="R1367" s="11" t="str">
        <f aca="false">IF($A1367="","",TEXT($A1367,"0")&amp;"#~#"&amp;UPPER(TRIM(B1367))&amp;"#~#"&amp;ROUND(C1367,0)&amp;"#~#"&amp;K1367&amp;"#~#"&amp;L1367&amp;"#~#"&amp;M1367&amp;"#~#"&amp;N1367&amp;"#~#"&amp;O1367&amp;"#~#"&amp;P1367&amp;"#~#"&amp;N(E1367)&amp;"#~#"&amp;N(F1367))</f>
        <v/>
      </c>
    </row>
    <row r="1368" customFormat="false" ht="15" hidden="false" customHeight="false" outlineLevel="0" collapsed="false">
      <c r="A1368" s="17"/>
      <c r="C1368" s="18"/>
      <c r="D1368" s="18"/>
      <c r="J1368" s="19" t="str">
        <f aca="false">IF($A1368="","",ROUND(MIN(D1368,OldCeil)*DaysOld/DIM+MIN(D1368,NewCeil)*DaysNew/DIM,0))</f>
        <v/>
      </c>
      <c r="K1368" s="19" t="str">
        <f aca="false">IF($A1368="","",IF(UPPER(H1368)="Y",ROUND(D1368,0),J1368))</f>
        <v/>
      </c>
      <c r="L1368" s="19" t="str">
        <f aca="false">IF($A1368="","",IF(UPPER(G1368)="N",0,J1368))</f>
        <v/>
      </c>
      <c r="M1368" s="19" t="str">
        <f aca="false">IF($A1368="","",J1368)</f>
        <v/>
      </c>
      <c r="N1368" s="19" t="str">
        <f aca="false">IF($A1368="","",ROUND(K1368*EERate,0))</f>
        <v/>
      </c>
      <c r="O1368" s="19" t="str">
        <f aca="false">IF($A1368="","",ROUND(L1368*EPSRate,0))</f>
        <v/>
      </c>
      <c r="P1368" s="19" t="str">
        <f aca="false">IF($A1368="","",N1368-O1368)</f>
        <v/>
      </c>
      <c r="Q1368" s="11" t="str">
        <f aca="false">IF($A1368="","",IF(LEN(TEXT($A1368,"0"))&lt;&gt;12,"UAN not 12 digits",IF(TRIM(B1368)="","Name missing",IF(N(E1368)&gt;DIM,"NCP &gt; days in month",IF(AND(UPPER(G1368)&lt;&gt;"Y",UPPER(G1368)&lt;&gt;"N"),"EPS flag must be Y/N",IF(AND(UPPER(H1368)&lt;&gt;"Y",UPPER(H1368)&lt;&gt;"N"),"Full-wage flag must be Y/N",IF(K1368&gt;ROUND(C1368,0),"EPF wages &gt; Gross","OK")))))))</f>
        <v/>
      </c>
      <c r="R1368" s="11" t="str">
        <f aca="false">IF($A1368="","",TEXT($A1368,"0")&amp;"#~#"&amp;UPPER(TRIM(B1368))&amp;"#~#"&amp;ROUND(C1368,0)&amp;"#~#"&amp;K1368&amp;"#~#"&amp;L1368&amp;"#~#"&amp;M1368&amp;"#~#"&amp;N1368&amp;"#~#"&amp;O1368&amp;"#~#"&amp;P1368&amp;"#~#"&amp;N(E1368)&amp;"#~#"&amp;N(F1368))</f>
        <v/>
      </c>
    </row>
    <row r="1369" customFormat="false" ht="15" hidden="false" customHeight="false" outlineLevel="0" collapsed="false">
      <c r="A1369" s="17"/>
      <c r="C1369" s="18"/>
      <c r="D1369" s="18"/>
      <c r="J1369" s="19" t="str">
        <f aca="false">IF($A1369="","",ROUND(MIN(D1369,OldCeil)*DaysOld/DIM+MIN(D1369,NewCeil)*DaysNew/DIM,0))</f>
        <v/>
      </c>
      <c r="K1369" s="19" t="str">
        <f aca="false">IF($A1369="","",IF(UPPER(H1369)="Y",ROUND(D1369,0),J1369))</f>
        <v/>
      </c>
      <c r="L1369" s="19" t="str">
        <f aca="false">IF($A1369="","",IF(UPPER(G1369)="N",0,J1369))</f>
        <v/>
      </c>
      <c r="M1369" s="19" t="str">
        <f aca="false">IF($A1369="","",J1369)</f>
        <v/>
      </c>
      <c r="N1369" s="19" t="str">
        <f aca="false">IF($A1369="","",ROUND(K1369*EERate,0))</f>
        <v/>
      </c>
      <c r="O1369" s="19" t="str">
        <f aca="false">IF($A1369="","",ROUND(L1369*EPSRate,0))</f>
        <v/>
      </c>
      <c r="P1369" s="19" t="str">
        <f aca="false">IF($A1369="","",N1369-O1369)</f>
        <v/>
      </c>
      <c r="Q1369" s="11" t="str">
        <f aca="false">IF($A1369="","",IF(LEN(TEXT($A1369,"0"))&lt;&gt;12,"UAN not 12 digits",IF(TRIM(B1369)="","Name missing",IF(N(E1369)&gt;DIM,"NCP &gt; days in month",IF(AND(UPPER(G1369)&lt;&gt;"Y",UPPER(G1369)&lt;&gt;"N"),"EPS flag must be Y/N",IF(AND(UPPER(H1369)&lt;&gt;"Y",UPPER(H1369)&lt;&gt;"N"),"Full-wage flag must be Y/N",IF(K1369&gt;ROUND(C1369,0),"EPF wages &gt; Gross","OK")))))))</f>
        <v/>
      </c>
      <c r="R1369" s="11" t="str">
        <f aca="false">IF($A1369="","",TEXT($A1369,"0")&amp;"#~#"&amp;UPPER(TRIM(B1369))&amp;"#~#"&amp;ROUND(C1369,0)&amp;"#~#"&amp;K1369&amp;"#~#"&amp;L1369&amp;"#~#"&amp;M1369&amp;"#~#"&amp;N1369&amp;"#~#"&amp;O1369&amp;"#~#"&amp;P1369&amp;"#~#"&amp;N(E1369)&amp;"#~#"&amp;N(F1369))</f>
        <v/>
      </c>
    </row>
    <row r="1370" customFormat="false" ht="15" hidden="false" customHeight="false" outlineLevel="0" collapsed="false">
      <c r="A1370" s="17"/>
      <c r="C1370" s="18"/>
      <c r="D1370" s="18"/>
      <c r="J1370" s="19" t="str">
        <f aca="false">IF($A1370="","",ROUND(MIN(D1370,OldCeil)*DaysOld/DIM+MIN(D1370,NewCeil)*DaysNew/DIM,0))</f>
        <v/>
      </c>
      <c r="K1370" s="19" t="str">
        <f aca="false">IF($A1370="","",IF(UPPER(H1370)="Y",ROUND(D1370,0),J1370))</f>
        <v/>
      </c>
      <c r="L1370" s="19" t="str">
        <f aca="false">IF($A1370="","",IF(UPPER(G1370)="N",0,J1370))</f>
        <v/>
      </c>
      <c r="M1370" s="19" t="str">
        <f aca="false">IF($A1370="","",J1370)</f>
        <v/>
      </c>
      <c r="N1370" s="19" t="str">
        <f aca="false">IF($A1370="","",ROUND(K1370*EERate,0))</f>
        <v/>
      </c>
      <c r="O1370" s="19" t="str">
        <f aca="false">IF($A1370="","",ROUND(L1370*EPSRate,0))</f>
        <v/>
      </c>
      <c r="P1370" s="19" t="str">
        <f aca="false">IF($A1370="","",N1370-O1370)</f>
        <v/>
      </c>
      <c r="Q1370" s="11" t="str">
        <f aca="false">IF($A1370="","",IF(LEN(TEXT($A1370,"0"))&lt;&gt;12,"UAN not 12 digits",IF(TRIM(B1370)="","Name missing",IF(N(E1370)&gt;DIM,"NCP &gt; days in month",IF(AND(UPPER(G1370)&lt;&gt;"Y",UPPER(G1370)&lt;&gt;"N"),"EPS flag must be Y/N",IF(AND(UPPER(H1370)&lt;&gt;"Y",UPPER(H1370)&lt;&gt;"N"),"Full-wage flag must be Y/N",IF(K1370&gt;ROUND(C1370,0),"EPF wages &gt; Gross","OK")))))))</f>
        <v/>
      </c>
      <c r="R1370" s="11" t="str">
        <f aca="false">IF($A1370="","",TEXT($A1370,"0")&amp;"#~#"&amp;UPPER(TRIM(B1370))&amp;"#~#"&amp;ROUND(C1370,0)&amp;"#~#"&amp;K1370&amp;"#~#"&amp;L1370&amp;"#~#"&amp;M1370&amp;"#~#"&amp;N1370&amp;"#~#"&amp;O1370&amp;"#~#"&amp;P1370&amp;"#~#"&amp;N(E1370)&amp;"#~#"&amp;N(F1370))</f>
        <v/>
      </c>
    </row>
    <row r="1371" customFormat="false" ht="15" hidden="false" customHeight="false" outlineLevel="0" collapsed="false">
      <c r="A1371" s="17"/>
      <c r="C1371" s="18"/>
      <c r="D1371" s="18"/>
      <c r="J1371" s="19" t="str">
        <f aca="false">IF($A1371="","",ROUND(MIN(D1371,OldCeil)*DaysOld/DIM+MIN(D1371,NewCeil)*DaysNew/DIM,0))</f>
        <v/>
      </c>
      <c r="K1371" s="19" t="str">
        <f aca="false">IF($A1371="","",IF(UPPER(H1371)="Y",ROUND(D1371,0),J1371))</f>
        <v/>
      </c>
      <c r="L1371" s="19" t="str">
        <f aca="false">IF($A1371="","",IF(UPPER(G1371)="N",0,J1371))</f>
        <v/>
      </c>
      <c r="M1371" s="19" t="str">
        <f aca="false">IF($A1371="","",J1371)</f>
        <v/>
      </c>
      <c r="N1371" s="19" t="str">
        <f aca="false">IF($A1371="","",ROUND(K1371*EERate,0))</f>
        <v/>
      </c>
      <c r="O1371" s="19" t="str">
        <f aca="false">IF($A1371="","",ROUND(L1371*EPSRate,0))</f>
        <v/>
      </c>
      <c r="P1371" s="19" t="str">
        <f aca="false">IF($A1371="","",N1371-O1371)</f>
        <v/>
      </c>
      <c r="Q1371" s="11" t="str">
        <f aca="false">IF($A1371="","",IF(LEN(TEXT($A1371,"0"))&lt;&gt;12,"UAN not 12 digits",IF(TRIM(B1371)="","Name missing",IF(N(E1371)&gt;DIM,"NCP &gt; days in month",IF(AND(UPPER(G1371)&lt;&gt;"Y",UPPER(G1371)&lt;&gt;"N"),"EPS flag must be Y/N",IF(AND(UPPER(H1371)&lt;&gt;"Y",UPPER(H1371)&lt;&gt;"N"),"Full-wage flag must be Y/N",IF(K1371&gt;ROUND(C1371,0),"EPF wages &gt; Gross","OK")))))))</f>
        <v/>
      </c>
      <c r="R1371" s="11" t="str">
        <f aca="false">IF($A1371="","",TEXT($A1371,"0")&amp;"#~#"&amp;UPPER(TRIM(B1371))&amp;"#~#"&amp;ROUND(C1371,0)&amp;"#~#"&amp;K1371&amp;"#~#"&amp;L1371&amp;"#~#"&amp;M1371&amp;"#~#"&amp;N1371&amp;"#~#"&amp;O1371&amp;"#~#"&amp;P1371&amp;"#~#"&amp;N(E1371)&amp;"#~#"&amp;N(F1371))</f>
        <v/>
      </c>
    </row>
    <row r="1372" customFormat="false" ht="15" hidden="false" customHeight="false" outlineLevel="0" collapsed="false">
      <c r="A1372" s="17"/>
      <c r="C1372" s="18"/>
      <c r="D1372" s="18"/>
      <c r="J1372" s="19" t="str">
        <f aca="false">IF($A1372="","",ROUND(MIN(D1372,OldCeil)*DaysOld/DIM+MIN(D1372,NewCeil)*DaysNew/DIM,0))</f>
        <v/>
      </c>
      <c r="K1372" s="19" t="str">
        <f aca="false">IF($A1372="","",IF(UPPER(H1372)="Y",ROUND(D1372,0),J1372))</f>
        <v/>
      </c>
      <c r="L1372" s="19" t="str">
        <f aca="false">IF($A1372="","",IF(UPPER(G1372)="N",0,J1372))</f>
        <v/>
      </c>
      <c r="M1372" s="19" t="str">
        <f aca="false">IF($A1372="","",J1372)</f>
        <v/>
      </c>
      <c r="N1372" s="19" t="str">
        <f aca="false">IF($A1372="","",ROUND(K1372*EERate,0))</f>
        <v/>
      </c>
      <c r="O1372" s="19" t="str">
        <f aca="false">IF($A1372="","",ROUND(L1372*EPSRate,0))</f>
        <v/>
      </c>
      <c r="P1372" s="19" t="str">
        <f aca="false">IF($A1372="","",N1372-O1372)</f>
        <v/>
      </c>
      <c r="Q1372" s="11" t="str">
        <f aca="false">IF($A1372="","",IF(LEN(TEXT($A1372,"0"))&lt;&gt;12,"UAN not 12 digits",IF(TRIM(B1372)="","Name missing",IF(N(E1372)&gt;DIM,"NCP &gt; days in month",IF(AND(UPPER(G1372)&lt;&gt;"Y",UPPER(G1372)&lt;&gt;"N"),"EPS flag must be Y/N",IF(AND(UPPER(H1372)&lt;&gt;"Y",UPPER(H1372)&lt;&gt;"N"),"Full-wage flag must be Y/N",IF(K1372&gt;ROUND(C1372,0),"EPF wages &gt; Gross","OK")))))))</f>
        <v/>
      </c>
      <c r="R1372" s="11" t="str">
        <f aca="false">IF($A1372="","",TEXT($A1372,"0")&amp;"#~#"&amp;UPPER(TRIM(B1372))&amp;"#~#"&amp;ROUND(C1372,0)&amp;"#~#"&amp;K1372&amp;"#~#"&amp;L1372&amp;"#~#"&amp;M1372&amp;"#~#"&amp;N1372&amp;"#~#"&amp;O1372&amp;"#~#"&amp;P1372&amp;"#~#"&amp;N(E1372)&amp;"#~#"&amp;N(F1372))</f>
        <v/>
      </c>
    </row>
    <row r="1373" customFormat="false" ht="15" hidden="false" customHeight="false" outlineLevel="0" collapsed="false">
      <c r="A1373" s="17"/>
      <c r="C1373" s="18"/>
      <c r="D1373" s="18"/>
      <c r="J1373" s="19" t="str">
        <f aca="false">IF($A1373="","",ROUND(MIN(D1373,OldCeil)*DaysOld/DIM+MIN(D1373,NewCeil)*DaysNew/DIM,0))</f>
        <v/>
      </c>
      <c r="K1373" s="19" t="str">
        <f aca="false">IF($A1373="","",IF(UPPER(H1373)="Y",ROUND(D1373,0),J1373))</f>
        <v/>
      </c>
      <c r="L1373" s="19" t="str">
        <f aca="false">IF($A1373="","",IF(UPPER(G1373)="N",0,J1373))</f>
        <v/>
      </c>
      <c r="M1373" s="19" t="str">
        <f aca="false">IF($A1373="","",J1373)</f>
        <v/>
      </c>
      <c r="N1373" s="19" t="str">
        <f aca="false">IF($A1373="","",ROUND(K1373*EERate,0))</f>
        <v/>
      </c>
      <c r="O1373" s="19" t="str">
        <f aca="false">IF($A1373="","",ROUND(L1373*EPSRate,0))</f>
        <v/>
      </c>
      <c r="P1373" s="19" t="str">
        <f aca="false">IF($A1373="","",N1373-O1373)</f>
        <v/>
      </c>
      <c r="Q1373" s="11" t="str">
        <f aca="false">IF($A1373="","",IF(LEN(TEXT($A1373,"0"))&lt;&gt;12,"UAN not 12 digits",IF(TRIM(B1373)="","Name missing",IF(N(E1373)&gt;DIM,"NCP &gt; days in month",IF(AND(UPPER(G1373)&lt;&gt;"Y",UPPER(G1373)&lt;&gt;"N"),"EPS flag must be Y/N",IF(AND(UPPER(H1373)&lt;&gt;"Y",UPPER(H1373)&lt;&gt;"N"),"Full-wage flag must be Y/N",IF(K1373&gt;ROUND(C1373,0),"EPF wages &gt; Gross","OK")))))))</f>
        <v/>
      </c>
      <c r="R1373" s="11" t="str">
        <f aca="false">IF($A1373="","",TEXT($A1373,"0")&amp;"#~#"&amp;UPPER(TRIM(B1373))&amp;"#~#"&amp;ROUND(C1373,0)&amp;"#~#"&amp;K1373&amp;"#~#"&amp;L1373&amp;"#~#"&amp;M1373&amp;"#~#"&amp;N1373&amp;"#~#"&amp;O1373&amp;"#~#"&amp;P1373&amp;"#~#"&amp;N(E1373)&amp;"#~#"&amp;N(F1373))</f>
        <v/>
      </c>
    </row>
    <row r="1374" customFormat="false" ht="15" hidden="false" customHeight="false" outlineLevel="0" collapsed="false">
      <c r="A1374" s="17"/>
      <c r="C1374" s="18"/>
      <c r="D1374" s="18"/>
      <c r="J1374" s="19" t="str">
        <f aca="false">IF($A1374="","",ROUND(MIN(D1374,OldCeil)*DaysOld/DIM+MIN(D1374,NewCeil)*DaysNew/DIM,0))</f>
        <v/>
      </c>
      <c r="K1374" s="19" t="str">
        <f aca="false">IF($A1374="","",IF(UPPER(H1374)="Y",ROUND(D1374,0),J1374))</f>
        <v/>
      </c>
      <c r="L1374" s="19" t="str">
        <f aca="false">IF($A1374="","",IF(UPPER(G1374)="N",0,J1374))</f>
        <v/>
      </c>
      <c r="M1374" s="19" t="str">
        <f aca="false">IF($A1374="","",J1374)</f>
        <v/>
      </c>
      <c r="N1374" s="19" t="str">
        <f aca="false">IF($A1374="","",ROUND(K1374*EERate,0))</f>
        <v/>
      </c>
      <c r="O1374" s="19" t="str">
        <f aca="false">IF($A1374="","",ROUND(L1374*EPSRate,0))</f>
        <v/>
      </c>
      <c r="P1374" s="19" t="str">
        <f aca="false">IF($A1374="","",N1374-O1374)</f>
        <v/>
      </c>
      <c r="Q1374" s="11" t="str">
        <f aca="false">IF($A1374="","",IF(LEN(TEXT($A1374,"0"))&lt;&gt;12,"UAN not 12 digits",IF(TRIM(B1374)="","Name missing",IF(N(E1374)&gt;DIM,"NCP &gt; days in month",IF(AND(UPPER(G1374)&lt;&gt;"Y",UPPER(G1374)&lt;&gt;"N"),"EPS flag must be Y/N",IF(AND(UPPER(H1374)&lt;&gt;"Y",UPPER(H1374)&lt;&gt;"N"),"Full-wage flag must be Y/N",IF(K1374&gt;ROUND(C1374,0),"EPF wages &gt; Gross","OK")))))))</f>
        <v/>
      </c>
      <c r="R1374" s="11" t="str">
        <f aca="false">IF($A1374="","",TEXT($A1374,"0")&amp;"#~#"&amp;UPPER(TRIM(B1374))&amp;"#~#"&amp;ROUND(C1374,0)&amp;"#~#"&amp;K1374&amp;"#~#"&amp;L1374&amp;"#~#"&amp;M1374&amp;"#~#"&amp;N1374&amp;"#~#"&amp;O1374&amp;"#~#"&amp;P1374&amp;"#~#"&amp;N(E1374)&amp;"#~#"&amp;N(F1374))</f>
        <v/>
      </c>
    </row>
    <row r="1375" customFormat="false" ht="15" hidden="false" customHeight="false" outlineLevel="0" collapsed="false">
      <c r="A1375" s="17"/>
      <c r="C1375" s="18"/>
      <c r="D1375" s="18"/>
      <c r="J1375" s="19" t="str">
        <f aca="false">IF($A1375="","",ROUND(MIN(D1375,OldCeil)*DaysOld/DIM+MIN(D1375,NewCeil)*DaysNew/DIM,0))</f>
        <v/>
      </c>
      <c r="K1375" s="19" t="str">
        <f aca="false">IF($A1375="","",IF(UPPER(H1375)="Y",ROUND(D1375,0),J1375))</f>
        <v/>
      </c>
      <c r="L1375" s="19" t="str">
        <f aca="false">IF($A1375="","",IF(UPPER(G1375)="N",0,J1375))</f>
        <v/>
      </c>
      <c r="M1375" s="19" t="str">
        <f aca="false">IF($A1375="","",J1375)</f>
        <v/>
      </c>
      <c r="N1375" s="19" t="str">
        <f aca="false">IF($A1375="","",ROUND(K1375*EERate,0))</f>
        <v/>
      </c>
      <c r="O1375" s="19" t="str">
        <f aca="false">IF($A1375="","",ROUND(L1375*EPSRate,0))</f>
        <v/>
      </c>
      <c r="P1375" s="19" t="str">
        <f aca="false">IF($A1375="","",N1375-O1375)</f>
        <v/>
      </c>
      <c r="Q1375" s="11" t="str">
        <f aca="false">IF($A1375="","",IF(LEN(TEXT($A1375,"0"))&lt;&gt;12,"UAN not 12 digits",IF(TRIM(B1375)="","Name missing",IF(N(E1375)&gt;DIM,"NCP &gt; days in month",IF(AND(UPPER(G1375)&lt;&gt;"Y",UPPER(G1375)&lt;&gt;"N"),"EPS flag must be Y/N",IF(AND(UPPER(H1375)&lt;&gt;"Y",UPPER(H1375)&lt;&gt;"N"),"Full-wage flag must be Y/N",IF(K1375&gt;ROUND(C1375,0),"EPF wages &gt; Gross","OK")))))))</f>
        <v/>
      </c>
      <c r="R1375" s="11" t="str">
        <f aca="false">IF($A1375="","",TEXT($A1375,"0")&amp;"#~#"&amp;UPPER(TRIM(B1375))&amp;"#~#"&amp;ROUND(C1375,0)&amp;"#~#"&amp;K1375&amp;"#~#"&amp;L1375&amp;"#~#"&amp;M1375&amp;"#~#"&amp;N1375&amp;"#~#"&amp;O1375&amp;"#~#"&amp;P1375&amp;"#~#"&amp;N(E1375)&amp;"#~#"&amp;N(F1375))</f>
        <v/>
      </c>
    </row>
    <row r="1376" customFormat="false" ht="15" hidden="false" customHeight="false" outlineLevel="0" collapsed="false">
      <c r="A1376" s="17"/>
      <c r="C1376" s="18"/>
      <c r="D1376" s="18"/>
      <c r="J1376" s="19" t="str">
        <f aca="false">IF($A1376="","",ROUND(MIN(D1376,OldCeil)*DaysOld/DIM+MIN(D1376,NewCeil)*DaysNew/DIM,0))</f>
        <v/>
      </c>
      <c r="K1376" s="19" t="str">
        <f aca="false">IF($A1376="","",IF(UPPER(H1376)="Y",ROUND(D1376,0),J1376))</f>
        <v/>
      </c>
      <c r="L1376" s="19" t="str">
        <f aca="false">IF($A1376="","",IF(UPPER(G1376)="N",0,J1376))</f>
        <v/>
      </c>
      <c r="M1376" s="19" t="str">
        <f aca="false">IF($A1376="","",J1376)</f>
        <v/>
      </c>
      <c r="N1376" s="19" t="str">
        <f aca="false">IF($A1376="","",ROUND(K1376*EERate,0))</f>
        <v/>
      </c>
      <c r="O1376" s="19" t="str">
        <f aca="false">IF($A1376="","",ROUND(L1376*EPSRate,0))</f>
        <v/>
      </c>
      <c r="P1376" s="19" t="str">
        <f aca="false">IF($A1376="","",N1376-O1376)</f>
        <v/>
      </c>
      <c r="Q1376" s="11" t="str">
        <f aca="false">IF($A1376="","",IF(LEN(TEXT($A1376,"0"))&lt;&gt;12,"UAN not 12 digits",IF(TRIM(B1376)="","Name missing",IF(N(E1376)&gt;DIM,"NCP &gt; days in month",IF(AND(UPPER(G1376)&lt;&gt;"Y",UPPER(G1376)&lt;&gt;"N"),"EPS flag must be Y/N",IF(AND(UPPER(H1376)&lt;&gt;"Y",UPPER(H1376)&lt;&gt;"N"),"Full-wage flag must be Y/N",IF(K1376&gt;ROUND(C1376,0),"EPF wages &gt; Gross","OK")))))))</f>
        <v/>
      </c>
      <c r="R1376" s="11" t="str">
        <f aca="false">IF($A1376="","",TEXT($A1376,"0")&amp;"#~#"&amp;UPPER(TRIM(B1376))&amp;"#~#"&amp;ROUND(C1376,0)&amp;"#~#"&amp;K1376&amp;"#~#"&amp;L1376&amp;"#~#"&amp;M1376&amp;"#~#"&amp;N1376&amp;"#~#"&amp;O1376&amp;"#~#"&amp;P1376&amp;"#~#"&amp;N(E1376)&amp;"#~#"&amp;N(F1376))</f>
        <v/>
      </c>
    </row>
    <row r="1377" customFormat="false" ht="15" hidden="false" customHeight="false" outlineLevel="0" collapsed="false">
      <c r="A1377" s="17"/>
      <c r="C1377" s="18"/>
      <c r="D1377" s="18"/>
      <c r="J1377" s="19" t="str">
        <f aca="false">IF($A1377="","",ROUND(MIN(D1377,OldCeil)*DaysOld/DIM+MIN(D1377,NewCeil)*DaysNew/DIM,0))</f>
        <v/>
      </c>
      <c r="K1377" s="19" t="str">
        <f aca="false">IF($A1377="","",IF(UPPER(H1377)="Y",ROUND(D1377,0),J1377))</f>
        <v/>
      </c>
      <c r="L1377" s="19" t="str">
        <f aca="false">IF($A1377="","",IF(UPPER(G1377)="N",0,J1377))</f>
        <v/>
      </c>
      <c r="M1377" s="19" t="str">
        <f aca="false">IF($A1377="","",J1377)</f>
        <v/>
      </c>
      <c r="N1377" s="19" t="str">
        <f aca="false">IF($A1377="","",ROUND(K1377*EERate,0))</f>
        <v/>
      </c>
      <c r="O1377" s="19" t="str">
        <f aca="false">IF($A1377="","",ROUND(L1377*EPSRate,0))</f>
        <v/>
      </c>
      <c r="P1377" s="19" t="str">
        <f aca="false">IF($A1377="","",N1377-O1377)</f>
        <v/>
      </c>
      <c r="Q1377" s="11" t="str">
        <f aca="false">IF($A1377="","",IF(LEN(TEXT($A1377,"0"))&lt;&gt;12,"UAN not 12 digits",IF(TRIM(B1377)="","Name missing",IF(N(E1377)&gt;DIM,"NCP &gt; days in month",IF(AND(UPPER(G1377)&lt;&gt;"Y",UPPER(G1377)&lt;&gt;"N"),"EPS flag must be Y/N",IF(AND(UPPER(H1377)&lt;&gt;"Y",UPPER(H1377)&lt;&gt;"N"),"Full-wage flag must be Y/N",IF(K1377&gt;ROUND(C1377,0),"EPF wages &gt; Gross","OK")))))))</f>
        <v/>
      </c>
      <c r="R1377" s="11" t="str">
        <f aca="false">IF($A1377="","",TEXT($A1377,"0")&amp;"#~#"&amp;UPPER(TRIM(B1377))&amp;"#~#"&amp;ROUND(C1377,0)&amp;"#~#"&amp;K1377&amp;"#~#"&amp;L1377&amp;"#~#"&amp;M1377&amp;"#~#"&amp;N1377&amp;"#~#"&amp;O1377&amp;"#~#"&amp;P1377&amp;"#~#"&amp;N(E1377)&amp;"#~#"&amp;N(F1377))</f>
        <v/>
      </c>
    </row>
    <row r="1378" customFormat="false" ht="15" hidden="false" customHeight="false" outlineLevel="0" collapsed="false">
      <c r="A1378" s="17"/>
      <c r="C1378" s="18"/>
      <c r="D1378" s="18"/>
      <c r="J1378" s="19" t="str">
        <f aca="false">IF($A1378="","",ROUND(MIN(D1378,OldCeil)*DaysOld/DIM+MIN(D1378,NewCeil)*DaysNew/DIM,0))</f>
        <v/>
      </c>
      <c r="K1378" s="19" t="str">
        <f aca="false">IF($A1378="","",IF(UPPER(H1378)="Y",ROUND(D1378,0),J1378))</f>
        <v/>
      </c>
      <c r="L1378" s="19" t="str">
        <f aca="false">IF($A1378="","",IF(UPPER(G1378)="N",0,J1378))</f>
        <v/>
      </c>
      <c r="M1378" s="19" t="str">
        <f aca="false">IF($A1378="","",J1378)</f>
        <v/>
      </c>
      <c r="N1378" s="19" t="str">
        <f aca="false">IF($A1378="","",ROUND(K1378*EERate,0))</f>
        <v/>
      </c>
      <c r="O1378" s="19" t="str">
        <f aca="false">IF($A1378="","",ROUND(L1378*EPSRate,0))</f>
        <v/>
      </c>
      <c r="P1378" s="19" t="str">
        <f aca="false">IF($A1378="","",N1378-O1378)</f>
        <v/>
      </c>
      <c r="Q1378" s="11" t="str">
        <f aca="false">IF($A1378="","",IF(LEN(TEXT($A1378,"0"))&lt;&gt;12,"UAN not 12 digits",IF(TRIM(B1378)="","Name missing",IF(N(E1378)&gt;DIM,"NCP &gt; days in month",IF(AND(UPPER(G1378)&lt;&gt;"Y",UPPER(G1378)&lt;&gt;"N"),"EPS flag must be Y/N",IF(AND(UPPER(H1378)&lt;&gt;"Y",UPPER(H1378)&lt;&gt;"N"),"Full-wage flag must be Y/N",IF(K1378&gt;ROUND(C1378,0),"EPF wages &gt; Gross","OK")))))))</f>
        <v/>
      </c>
      <c r="R1378" s="11" t="str">
        <f aca="false">IF($A1378="","",TEXT($A1378,"0")&amp;"#~#"&amp;UPPER(TRIM(B1378))&amp;"#~#"&amp;ROUND(C1378,0)&amp;"#~#"&amp;K1378&amp;"#~#"&amp;L1378&amp;"#~#"&amp;M1378&amp;"#~#"&amp;N1378&amp;"#~#"&amp;O1378&amp;"#~#"&amp;P1378&amp;"#~#"&amp;N(E1378)&amp;"#~#"&amp;N(F1378))</f>
        <v/>
      </c>
    </row>
    <row r="1379" customFormat="false" ht="15" hidden="false" customHeight="false" outlineLevel="0" collapsed="false">
      <c r="A1379" s="17"/>
      <c r="C1379" s="18"/>
      <c r="D1379" s="18"/>
      <c r="J1379" s="19" t="str">
        <f aca="false">IF($A1379="","",ROUND(MIN(D1379,OldCeil)*DaysOld/DIM+MIN(D1379,NewCeil)*DaysNew/DIM,0))</f>
        <v/>
      </c>
      <c r="K1379" s="19" t="str">
        <f aca="false">IF($A1379="","",IF(UPPER(H1379)="Y",ROUND(D1379,0),J1379))</f>
        <v/>
      </c>
      <c r="L1379" s="19" t="str">
        <f aca="false">IF($A1379="","",IF(UPPER(G1379)="N",0,J1379))</f>
        <v/>
      </c>
      <c r="M1379" s="19" t="str">
        <f aca="false">IF($A1379="","",J1379)</f>
        <v/>
      </c>
      <c r="N1379" s="19" t="str">
        <f aca="false">IF($A1379="","",ROUND(K1379*EERate,0))</f>
        <v/>
      </c>
      <c r="O1379" s="19" t="str">
        <f aca="false">IF($A1379="","",ROUND(L1379*EPSRate,0))</f>
        <v/>
      </c>
      <c r="P1379" s="19" t="str">
        <f aca="false">IF($A1379="","",N1379-O1379)</f>
        <v/>
      </c>
      <c r="Q1379" s="11" t="str">
        <f aca="false">IF($A1379="","",IF(LEN(TEXT($A1379,"0"))&lt;&gt;12,"UAN not 12 digits",IF(TRIM(B1379)="","Name missing",IF(N(E1379)&gt;DIM,"NCP &gt; days in month",IF(AND(UPPER(G1379)&lt;&gt;"Y",UPPER(G1379)&lt;&gt;"N"),"EPS flag must be Y/N",IF(AND(UPPER(H1379)&lt;&gt;"Y",UPPER(H1379)&lt;&gt;"N"),"Full-wage flag must be Y/N",IF(K1379&gt;ROUND(C1379,0),"EPF wages &gt; Gross","OK")))))))</f>
        <v/>
      </c>
      <c r="R1379" s="11" t="str">
        <f aca="false">IF($A1379="","",TEXT($A1379,"0")&amp;"#~#"&amp;UPPER(TRIM(B1379))&amp;"#~#"&amp;ROUND(C1379,0)&amp;"#~#"&amp;K1379&amp;"#~#"&amp;L1379&amp;"#~#"&amp;M1379&amp;"#~#"&amp;N1379&amp;"#~#"&amp;O1379&amp;"#~#"&amp;P1379&amp;"#~#"&amp;N(E1379)&amp;"#~#"&amp;N(F1379))</f>
        <v/>
      </c>
    </row>
    <row r="1380" customFormat="false" ht="15" hidden="false" customHeight="false" outlineLevel="0" collapsed="false">
      <c r="A1380" s="17"/>
      <c r="C1380" s="18"/>
      <c r="D1380" s="18"/>
      <c r="J1380" s="19" t="str">
        <f aca="false">IF($A1380="","",ROUND(MIN(D1380,OldCeil)*DaysOld/DIM+MIN(D1380,NewCeil)*DaysNew/DIM,0))</f>
        <v/>
      </c>
      <c r="K1380" s="19" t="str">
        <f aca="false">IF($A1380="","",IF(UPPER(H1380)="Y",ROUND(D1380,0),J1380))</f>
        <v/>
      </c>
      <c r="L1380" s="19" t="str">
        <f aca="false">IF($A1380="","",IF(UPPER(G1380)="N",0,J1380))</f>
        <v/>
      </c>
      <c r="M1380" s="19" t="str">
        <f aca="false">IF($A1380="","",J1380)</f>
        <v/>
      </c>
      <c r="N1380" s="19" t="str">
        <f aca="false">IF($A1380="","",ROUND(K1380*EERate,0))</f>
        <v/>
      </c>
      <c r="O1380" s="19" t="str">
        <f aca="false">IF($A1380="","",ROUND(L1380*EPSRate,0))</f>
        <v/>
      </c>
      <c r="P1380" s="19" t="str">
        <f aca="false">IF($A1380="","",N1380-O1380)</f>
        <v/>
      </c>
      <c r="Q1380" s="11" t="str">
        <f aca="false">IF($A1380="","",IF(LEN(TEXT($A1380,"0"))&lt;&gt;12,"UAN not 12 digits",IF(TRIM(B1380)="","Name missing",IF(N(E1380)&gt;DIM,"NCP &gt; days in month",IF(AND(UPPER(G1380)&lt;&gt;"Y",UPPER(G1380)&lt;&gt;"N"),"EPS flag must be Y/N",IF(AND(UPPER(H1380)&lt;&gt;"Y",UPPER(H1380)&lt;&gt;"N"),"Full-wage flag must be Y/N",IF(K1380&gt;ROUND(C1380,0),"EPF wages &gt; Gross","OK")))))))</f>
        <v/>
      </c>
      <c r="R1380" s="11" t="str">
        <f aca="false">IF($A1380="","",TEXT($A1380,"0")&amp;"#~#"&amp;UPPER(TRIM(B1380))&amp;"#~#"&amp;ROUND(C1380,0)&amp;"#~#"&amp;K1380&amp;"#~#"&amp;L1380&amp;"#~#"&amp;M1380&amp;"#~#"&amp;N1380&amp;"#~#"&amp;O1380&amp;"#~#"&amp;P1380&amp;"#~#"&amp;N(E1380)&amp;"#~#"&amp;N(F1380))</f>
        <v/>
      </c>
    </row>
    <row r="1381" customFormat="false" ht="15" hidden="false" customHeight="false" outlineLevel="0" collapsed="false">
      <c r="A1381" s="17"/>
      <c r="C1381" s="18"/>
      <c r="D1381" s="18"/>
      <c r="J1381" s="19" t="str">
        <f aca="false">IF($A1381="","",ROUND(MIN(D1381,OldCeil)*DaysOld/DIM+MIN(D1381,NewCeil)*DaysNew/DIM,0))</f>
        <v/>
      </c>
      <c r="K1381" s="19" t="str">
        <f aca="false">IF($A1381="","",IF(UPPER(H1381)="Y",ROUND(D1381,0),J1381))</f>
        <v/>
      </c>
      <c r="L1381" s="19" t="str">
        <f aca="false">IF($A1381="","",IF(UPPER(G1381)="N",0,J1381))</f>
        <v/>
      </c>
      <c r="M1381" s="19" t="str">
        <f aca="false">IF($A1381="","",J1381)</f>
        <v/>
      </c>
      <c r="N1381" s="19" t="str">
        <f aca="false">IF($A1381="","",ROUND(K1381*EERate,0))</f>
        <v/>
      </c>
      <c r="O1381" s="19" t="str">
        <f aca="false">IF($A1381="","",ROUND(L1381*EPSRate,0))</f>
        <v/>
      </c>
      <c r="P1381" s="19" t="str">
        <f aca="false">IF($A1381="","",N1381-O1381)</f>
        <v/>
      </c>
      <c r="Q1381" s="11" t="str">
        <f aca="false">IF($A1381="","",IF(LEN(TEXT($A1381,"0"))&lt;&gt;12,"UAN not 12 digits",IF(TRIM(B1381)="","Name missing",IF(N(E1381)&gt;DIM,"NCP &gt; days in month",IF(AND(UPPER(G1381)&lt;&gt;"Y",UPPER(G1381)&lt;&gt;"N"),"EPS flag must be Y/N",IF(AND(UPPER(H1381)&lt;&gt;"Y",UPPER(H1381)&lt;&gt;"N"),"Full-wage flag must be Y/N",IF(K1381&gt;ROUND(C1381,0),"EPF wages &gt; Gross","OK")))))))</f>
        <v/>
      </c>
      <c r="R1381" s="11" t="str">
        <f aca="false">IF($A1381="","",TEXT($A1381,"0")&amp;"#~#"&amp;UPPER(TRIM(B1381))&amp;"#~#"&amp;ROUND(C1381,0)&amp;"#~#"&amp;K1381&amp;"#~#"&amp;L1381&amp;"#~#"&amp;M1381&amp;"#~#"&amp;N1381&amp;"#~#"&amp;O1381&amp;"#~#"&amp;P1381&amp;"#~#"&amp;N(E1381)&amp;"#~#"&amp;N(F1381))</f>
        <v/>
      </c>
    </row>
    <row r="1382" customFormat="false" ht="15" hidden="false" customHeight="false" outlineLevel="0" collapsed="false">
      <c r="A1382" s="17"/>
      <c r="C1382" s="18"/>
      <c r="D1382" s="18"/>
      <c r="J1382" s="19" t="str">
        <f aca="false">IF($A1382="","",ROUND(MIN(D1382,OldCeil)*DaysOld/DIM+MIN(D1382,NewCeil)*DaysNew/DIM,0))</f>
        <v/>
      </c>
      <c r="K1382" s="19" t="str">
        <f aca="false">IF($A1382="","",IF(UPPER(H1382)="Y",ROUND(D1382,0),J1382))</f>
        <v/>
      </c>
      <c r="L1382" s="19" t="str">
        <f aca="false">IF($A1382="","",IF(UPPER(G1382)="N",0,J1382))</f>
        <v/>
      </c>
      <c r="M1382" s="19" t="str">
        <f aca="false">IF($A1382="","",J1382)</f>
        <v/>
      </c>
      <c r="N1382" s="19" t="str">
        <f aca="false">IF($A1382="","",ROUND(K1382*EERate,0))</f>
        <v/>
      </c>
      <c r="O1382" s="19" t="str">
        <f aca="false">IF($A1382="","",ROUND(L1382*EPSRate,0))</f>
        <v/>
      </c>
      <c r="P1382" s="19" t="str">
        <f aca="false">IF($A1382="","",N1382-O1382)</f>
        <v/>
      </c>
      <c r="Q1382" s="11" t="str">
        <f aca="false">IF($A1382="","",IF(LEN(TEXT($A1382,"0"))&lt;&gt;12,"UAN not 12 digits",IF(TRIM(B1382)="","Name missing",IF(N(E1382)&gt;DIM,"NCP &gt; days in month",IF(AND(UPPER(G1382)&lt;&gt;"Y",UPPER(G1382)&lt;&gt;"N"),"EPS flag must be Y/N",IF(AND(UPPER(H1382)&lt;&gt;"Y",UPPER(H1382)&lt;&gt;"N"),"Full-wage flag must be Y/N",IF(K1382&gt;ROUND(C1382,0),"EPF wages &gt; Gross","OK")))))))</f>
        <v/>
      </c>
      <c r="R1382" s="11" t="str">
        <f aca="false">IF($A1382="","",TEXT($A1382,"0")&amp;"#~#"&amp;UPPER(TRIM(B1382))&amp;"#~#"&amp;ROUND(C1382,0)&amp;"#~#"&amp;K1382&amp;"#~#"&amp;L1382&amp;"#~#"&amp;M1382&amp;"#~#"&amp;N1382&amp;"#~#"&amp;O1382&amp;"#~#"&amp;P1382&amp;"#~#"&amp;N(E1382)&amp;"#~#"&amp;N(F1382))</f>
        <v/>
      </c>
    </row>
    <row r="1383" customFormat="false" ht="15" hidden="false" customHeight="false" outlineLevel="0" collapsed="false">
      <c r="A1383" s="17"/>
      <c r="C1383" s="18"/>
      <c r="D1383" s="18"/>
      <c r="J1383" s="19" t="str">
        <f aca="false">IF($A1383="","",ROUND(MIN(D1383,OldCeil)*DaysOld/DIM+MIN(D1383,NewCeil)*DaysNew/DIM,0))</f>
        <v/>
      </c>
      <c r="K1383" s="19" t="str">
        <f aca="false">IF($A1383="","",IF(UPPER(H1383)="Y",ROUND(D1383,0),J1383))</f>
        <v/>
      </c>
      <c r="L1383" s="19" t="str">
        <f aca="false">IF($A1383="","",IF(UPPER(G1383)="N",0,J1383))</f>
        <v/>
      </c>
      <c r="M1383" s="19" t="str">
        <f aca="false">IF($A1383="","",J1383)</f>
        <v/>
      </c>
      <c r="N1383" s="19" t="str">
        <f aca="false">IF($A1383="","",ROUND(K1383*EERate,0))</f>
        <v/>
      </c>
      <c r="O1383" s="19" t="str">
        <f aca="false">IF($A1383="","",ROUND(L1383*EPSRate,0))</f>
        <v/>
      </c>
      <c r="P1383" s="19" t="str">
        <f aca="false">IF($A1383="","",N1383-O1383)</f>
        <v/>
      </c>
      <c r="Q1383" s="11" t="str">
        <f aca="false">IF($A1383="","",IF(LEN(TEXT($A1383,"0"))&lt;&gt;12,"UAN not 12 digits",IF(TRIM(B1383)="","Name missing",IF(N(E1383)&gt;DIM,"NCP &gt; days in month",IF(AND(UPPER(G1383)&lt;&gt;"Y",UPPER(G1383)&lt;&gt;"N"),"EPS flag must be Y/N",IF(AND(UPPER(H1383)&lt;&gt;"Y",UPPER(H1383)&lt;&gt;"N"),"Full-wage flag must be Y/N",IF(K1383&gt;ROUND(C1383,0),"EPF wages &gt; Gross","OK")))))))</f>
        <v/>
      </c>
      <c r="R1383" s="11" t="str">
        <f aca="false">IF($A1383="","",TEXT($A1383,"0")&amp;"#~#"&amp;UPPER(TRIM(B1383))&amp;"#~#"&amp;ROUND(C1383,0)&amp;"#~#"&amp;K1383&amp;"#~#"&amp;L1383&amp;"#~#"&amp;M1383&amp;"#~#"&amp;N1383&amp;"#~#"&amp;O1383&amp;"#~#"&amp;P1383&amp;"#~#"&amp;N(E1383)&amp;"#~#"&amp;N(F1383))</f>
        <v/>
      </c>
    </row>
    <row r="1384" customFormat="false" ht="15" hidden="false" customHeight="false" outlineLevel="0" collapsed="false">
      <c r="A1384" s="17"/>
      <c r="C1384" s="18"/>
      <c r="D1384" s="18"/>
      <c r="J1384" s="19" t="str">
        <f aca="false">IF($A1384="","",ROUND(MIN(D1384,OldCeil)*DaysOld/DIM+MIN(D1384,NewCeil)*DaysNew/DIM,0))</f>
        <v/>
      </c>
      <c r="K1384" s="19" t="str">
        <f aca="false">IF($A1384="","",IF(UPPER(H1384)="Y",ROUND(D1384,0),J1384))</f>
        <v/>
      </c>
      <c r="L1384" s="19" t="str">
        <f aca="false">IF($A1384="","",IF(UPPER(G1384)="N",0,J1384))</f>
        <v/>
      </c>
      <c r="M1384" s="19" t="str">
        <f aca="false">IF($A1384="","",J1384)</f>
        <v/>
      </c>
      <c r="N1384" s="19" t="str">
        <f aca="false">IF($A1384="","",ROUND(K1384*EERate,0))</f>
        <v/>
      </c>
      <c r="O1384" s="19" t="str">
        <f aca="false">IF($A1384="","",ROUND(L1384*EPSRate,0))</f>
        <v/>
      </c>
      <c r="P1384" s="19" t="str">
        <f aca="false">IF($A1384="","",N1384-O1384)</f>
        <v/>
      </c>
      <c r="Q1384" s="11" t="str">
        <f aca="false">IF($A1384="","",IF(LEN(TEXT($A1384,"0"))&lt;&gt;12,"UAN not 12 digits",IF(TRIM(B1384)="","Name missing",IF(N(E1384)&gt;DIM,"NCP &gt; days in month",IF(AND(UPPER(G1384)&lt;&gt;"Y",UPPER(G1384)&lt;&gt;"N"),"EPS flag must be Y/N",IF(AND(UPPER(H1384)&lt;&gt;"Y",UPPER(H1384)&lt;&gt;"N"),"Full-wage flag must be Y/N",IF(K1384&gt;ROUND(C1384,0),"EPF wages &gt; Gross","OK")))))))</f>
        <v/>
      </c>
      <c r="R1384" s="11" t="str">
        <f aca="false">IF($A1384="","",TEXT($A1384,"0")&amp;"#~#"&amp;UPPER(TRIM(B1384))&amp;"#~#"&amp;ROUND(C1384,0)&amp;"#~#"&amp;K1384&amp;"#~#"&amp;L1384&amp;"#~#"&amp;M1384&amp;"#~#"&amp;N1384&amp;"#~#"&amp;O1384&amp;"#~#"&amp;P1384&amp;"#~#"&amp;N(E1384)&amp;"#~#"&amp;N(F1384))</f>
        <v/>
      </c>
    </row>
    <row r="1385" customFormat="false" ht="15" hidden="false" customHeight="false" outlineLevel="0" collapsed="false">
      <c r="A1385" s="17"/>
      <c r="C1385" s="18"/>
      <c r="D1385" s="18"/>
      <c r="J1385" s="19" t="str">
        <f aca="false">IF($A1385="","",ROUND(MIN(D1385,OldCeil)*DaysOld/DIM+MIN(D1385,NewCeil)*DaysNew/DIM,0))</f>
        <v/>
      </c>
      <c r="K1385" s="19" t="str">
        <f aca="false">IF($A1385="","",IF(UPPER(H1385)="Y",ROUND(D1385,0),J1385))</f>
        <v/>
      </c>
      <c r="L1385" s="19" t="str">
        <f aca="false">IF($A1385="","",IF(UPPER(G1385)="N",0,J1385))</f>
        <v/>
      </c>
      <c r="M1385" s="19" t="str">
        <f aca="false">IF($A1385="","",J1385)</f>
        <v/>
      </c>
      <c r="N1385" s="19" t="str">
        <f aca="false">IF($A1385="","",ROUND(K1385*EERate,0))</f>
        <v/>
      </c>
      <c r="O1385" s="19" t="str">
        <f aca="false">IF($A1385="","",ROUND(L1385*EPSRate,0))</f>
        <v/>
      </c>
      <c r="P1385" s="19" t="str">
        <f aca="false">IF($A1385="","",N1385-O1385)</f>
        <v/>
      </c>
      <c r="Q1385" s="11" t="str">
        <f aca="false">IF($A1385="","",IF(LEN(TEXT($A1385,"0"))&lt;&gt;12,"UAN not 12 digits",IF(TRIM(B1385)="","Name missing",IF(N(E1385)&gt;DIM,"NCP &gt; days in month",IF(AND(UPPER(G1385)&lt;&gt;"Y",UPPER(G1385)&lt;&gt;"N"),"EPS flag must be Y/N",IF(AND(UPPER(H1385)&lt;&gt;"Y",UPPER(H1385)&lt;&gt;"N"),"Full-wage flag must be Y/N",IF(K1385&gt;ROUND(C1385,0),"EPF wages &gt; Gross","OK")))))))</f>
        <v/>
      </c>
      <c r="R1385" s="11" t="str">
        <f aca="false">IF($A1385="","",TEXT($A1385,"0")&amp;"#~#"&amp;UPPER(TRIM(B1385))&amp;"#~#"&amp;ROUND(C1385,0)&amp;"#~#"&amp;K1385&amp;"#~#"&amp;L1385&amp;"#~#"&amp;M1385&amp;"#~#"&amp;N1385&amp;"#~#"&amp;O1385&amp;"#~#"&amp;P1385&amp;"#~#"&amp;N(E1385)&amp;"#~#"&amp;N(F1385))</f>
        <v/>
      </c>
    </row>
    <row r="1386" customFormat="false" ht="15" hidden="false" customHeight="false" outlineLevel="0" collapsed="false">
      <c r="A1386" s="17"/>
      <c r="C1386" s="18"/>
      <c r="D1386" s="18"/>
      <c r="J1386" s="19" t="str">
        <f aca="false">IF($A1386="","",ROUND(MIN(D1386,OldCeil)*DaysOld/DIM+MIN(D1386,NewCeil)*DaysNew/DIM,0))</f>
        <v/>
      </c>
      <c r="K1386" s="19" t="str">
        <f aca="false">IF($A1386="","",IF(UPPER(H1386)="Y",ROUND(D1386,0),J1386))</f>
        <v/>
      </c>
      <c r="L1386" s="19" t="str">
        <f aca="false">IF($A1386="","",IF(UPPER(G1386)="N",0,J1386))</f>
        <v/>
      </c>
      <c r="M1386" s="19" t="str">
        <f aca="false">IF($A1386="","",J1386)</f>
        <v/>
      </c>
      <c r="N1386" s="19" t="str">
        <f aca="false">IF($A1386="","",ROUND(K1386*EERate,0))</f>
        <v/>
      </c>
      <c r="O1386" s="19" t="str">
        <f aca="false">IF($A1386="","",ROUND(L1386*EPSRate,0))</f>
        <v/>
      </c>
      <c r="P1386" s="19" t="str">
        <f aca="false">IF($A1386="","",N1386-O1386)</f>
        <v/>
      </c>
      <c r="Q1386" s="11" t="str">
        <f aca="false">IF($A1386="","",IF(LEN(TEXT($A1386,"0"))&lt;&gt;12,"UAN not 12 digits",IF(TRIM(B1386)="","Name missing",IF(N(E1386)&gt;DIM,"NCP &gt; days in month",IF(AND(UPPER(G1386)&lt;&gt;"Y",UPPER(G1386)&lt;&gt;"N"),"EPS flag must be Y/N",IF(AND(UPPER(H1386)&lt;&gt;"Y",UPPER(H1386)&lt;&gt;"N"),"Full-wage flag must be Y/N",IF(K1386&gt;ROUND(C1386,0),"EPF wages &gt; Gross","OK")))))))</f>
        <v/>
      </c>
      <c r="R1386" s="11" t="str">
        <f aca="false">IF($A1386="","",TEXT($A1386,"0")&amp;"#~#"&amp;UPPER(TRIM(B1386))&amp;"#~#"&amp;ROUND(C1386,0)&amp;"#~#"&amp;K1386&amp;"#~#"&amp;L1386&amp;"#~#"&amp;M1386&amp;"#~#"&amp;N1386&amp;"#~#"&amp;O1386&amp;"#~#"&amp;P1386&amp;"#~#"&amp;N(E1386)&amp;"#~#"&amp;N(F1386))</f>
        <v/>
      </c>
    </row>
    <row r="1387" customFormat="false" ht="15" hidden="false" customHeight="false" outlineLevel="0" collapsed="false">
      <c r="A1387" s="17"/>
      <c r="C1387" s="18"/>
      <c r="D1387" s="18"/>
      <c r="J1387" s="19" t="str">
        <f aca="false">IF($A1387="","",ROUND(MIN(D1387,OldCeil)*DaysOld/DIM+MIN(D1387,NewCeil)*DaysNew/DIM,0))</f>
        <v/>
      </c>
      <c r="K1387" s="19" t="str">
        <f aca="false">IF($A1387="","",IF(UPPER(H1387)="Y",ROUND(D1387,0),J1387))</f>
        <v/>
      </c>
      <c r="L1387" s="19" t="str">
        <f aca="false">IF($A1387="","",IF(UPPER(G1387)="N",0,J1387))</f>
        <v/>
      </c>
      <c r="M1387" s="19" t="str">
        <f aca="false">IF($A1387="","",J1387)</f>
        <v/>
      </c>
      <c r="N1387" s="19" t="str">
        <f aca="false">IF($A1387="","",ROUND(K1387*EERate,0))</f>
        <v/>
      </c>
      <c r="O1387" s="19" t="str">
        <f aca="false">IF($A1387="","",ROUND(L1387*EPSRate,0))</f>
        <v/>
      </c>
      <c r="P1387" s="19" t="str">
        <f aca="false">IF($A1387="","",N1387-O1387)</f>
        <v/>
      </c>
      <c r="Q1387" s="11" t="str">
        <f aca="false">IF($A1387="","",IF(LEN(TEXT($A1387,"0"))&lt;&gt;12,"UAN not 12 digits",IF(TRIM(B1387)="","Name missing",IF(N(E1387)&gt;DIM,"NCP &gt; days in month",IF(AND(UPPER(G1387)&lt;&gt;"Y",UPPER(G1387)&lt;&gt;"N"),"EPS flag must be Y/N",IF(AND(UPPER(H1387)&lt;&gt;"Y",UPPER(H1387)&lt;&gt;"N"),"Full-wage flag must be Y/N",IF(K1387&gt;ROUND(C1387,0),"EPF wages &gt; Gross","OK")))))))</f>
        <v/>
      </c>
      <c r="R1387" s="11" t="str">
        <f aca="false">IF($A1387="","",TEXT($A1387,"0")&amp;"#~#"&amp;UPPER(TRIM(B1387))&amp;"#~#"&amp;ROUND(C1387,0)&amp;"#~#"&amp;K1387&amp;"#~#"&amp;L1387&amp;"#~#"&amp;M1387&amp;"#~#"&amp;N1387&amp;"#~#"&amp;O1387&amp;"#~#"&amp;P1387&amp;"#~#"&amp;N(E1387)&amp;"#~#"&amp;N(F1387))</f>
        <v/>
      </c>
    </row>
    <row r="1388" customFormat="false" ht="15" hidden="false" customHeight="false" outlineLevel="0" collapsed="false">
      <c r="A1388" s="17"/>
      <c r="C1388" s="18"/>
      <c r="D1388" s="18"/>
      <c r="J1388" s="19" t="str">
        <f aca="false">IF($A1388="","",ROUND(MIN(D1388,OldCeil)*DaysOld/DIM+MIN(D1388,NewCeil)*DaysNew/DIM,0))</f>
        <v/>
      </c>
      <c r="K1388" s="19" t="str">
        <f aca="false">IF($A1388="","",IF(UPPER(H1388)="Y",ROUND(D1388,0),J1388))</f>
        <v/>
      </c>
      <c r="L1388" s="19" t="str">
        <f aca="false">IF($A1388="","",IF(UPPER(G1388)="N",0,J1388))</f>
        <v/>
      </c>
      <c r="M1388" s="19" t="str">
        <f aca="false">IF($A1388="","",J1388)</f>
        <v/>
      </c>
      <c r="N1388" s="19" t="str">
        <f aca="false">IF($A1388="","",ROUND(K1388*EERate,0))</f>
        <v/>
      </c>
      <c r="O1388" s="19" t="str">
        <f aca="false">IF($A1388="","",ROUND(L1388*EPSRate,0))</f>
        <v/>
      </c>
      <c r="P1388" s="19" t="str">
        <f aca="false">IF($A1388="","",N1388-O1388)</f>
        <v/>
      </c>
      <c r="Q1388" s="11" t="str">
        <f aca="false">IF($A1388="","",IF(LEN(TEXT($A1388,"0"))&lt;&gt;12,"UAN not 12 digits",IF(TRIM(B1388)="","Name missing",IF(N(E1388)&gt;DIM,"NCP &gt; days in month",IF(AND(UPPER(G1388)&lt;&gt;"Y",UPPER(G1388)&lt;&gt;"N"),"EPS flag must be Y/N",IF(AND(UPPER(H1388)&lt;&gt;"Y",UPPER(H1388)&lt;&gt;"N"),"Full-wage flag must be Y/N",IF(K1388&gt;ROUND(C1388,0),"EPF wages &gt; Gross","OK")))))))</f>
        <v/>
      </c>
      <c r="R1388" s="11" t="str">
        <f aca="false">IF($A1388="","",TEXT($A1388,"0")&amp;"#~#"&amp;UPPER(TRIM(B1388))&amp;"#~#"&amp;ROUND(C1388,0)&amp;"#~#"&amp;K1388&amp;"#~#"&amp;L1388&amp;"#~#"&amp;M1388&amp;"#~#"&amp;N1388&amp;"#~#"&amp;O1388&amp;"#~#"&amp;P1388&amp;"#~#"&amp;N(E1388)&amp;"#~#"&amp;N(F1388))</f>
        <v/>
      </c>
    </row>
    <row r="1389" customFormat="false" ht="15" hidden="false" customHeight="false" outlineLevel="0" collapsed="false">
      <c r="A1389" s="17"/>
      <c r="C1389" s="18"/>
      <c r="D1389" s="18"/>
      <c r="J1389" s="19" t="str">
        <f aca="false">IF($A1389="","",ROUND(MIN(D1389,OldCeil)*DaysOld/DIM+MIN(D1389,NewCeil)*DaysNew/DIM,0))</f>
        <v/>
      </c>
      <c r="K1389" s="19" t="str">
        <f aca="false">IF($A1389="","",IF(UPPER(H1389)="Y",ROUND(D1389,0),J1389))</f>
        <v/>
      </c>
      <c r="L1389" s="19" t="str">
        <f aca="false">IF($A1389="","",IF(UPPER(G1389)="N",0,J1389))</f>
        <v/>
      </c>
      <c r="M1389" s="19" t="str">
        <f aca="false">IF($A1389="","",J1389)</f>
        <v/>
      </c>
      <c r="N1389" s="19" t="str">
        <f aca="false">IF($A1389="","",ROUND(K1389*EERate,0))</f>
        <v/>
      </c>
      <c r="O1389" s="19" t="str">
        <f aca="false">IF($A1389="","",ROUND(L1389*EPSRate,0))</f>
        <v/>
      </c>
      <c r="P1389" s="19" t="str">
        <f aca="false">IF($A1389="","",N1389-O1389)</f>
        <v/>
      </c>
      <c r="Q1389" s="11" t="str">
        <f aca="false">IF($A1389="","",IF(LEN(TEXT($A1389,"0"))&lt;&gt;12,"UAN not 12 digits",IF(TRIM(B1389)="","Name missing",IF(N(E1389)&gt;DIM,"NCP &gt; days in month",IF(AND(UPPER(G1389)&lt;&gt;"Y",UPPER(G1389)&lt;&gt;"N"),"EPS flag must be Y/N",IF(AND(UPPER(H1389)&lt;&gt;"Y",UPPER(H1389)&lt;&gt;"N"),"Full-wage flag must be Y/N",IF(K1389&gt;ROUND(C1389,0),"EPF wages &gt; Gross","OK")))))))</f>
        <v/>
      </c>
      <c r="R1389" s="11" t="str">
        <f aca="false">IF($A1389="","",TEXT($A1389,"0")&amp;"#~#"&amp;UPPER(TRIM(B1389))&amp;"#~#"&amp;ROUND(C1389,0)&amp;"#~#"&amp;K1389&amp;"#~#"&amp;L1389&amp;"#~#"&amp;M1389&amp;"#~#"&amp;N1389&amp;"#~#"&amp;O1389&amp;"#~#"&amp;P1389&amp;"#~#"&amp;N(E1389)&amp;"#~#"&amp;N(F1389))</f>
        <v/>
      </c>
    </row>
    <row r="1390" customFormat="false" ht="15" hidden="false" customHeight="false" outlineLevel="0" collapsed="false">
      <c r="A1390" s="17"/>
      <c r="C1390" s="18"/>
      <c r="D1390" s="18"/>
      <c r="J1390" s="19" t="str">
        <f aca="false">IF($A1390="","",ROUND(MIN(D1390,OldCeil)*DaysOld/DIM+MIN(D1390,NewCeil)*DaysNew/DIM,0))</f>
        <v/>
      </c>
      <c r="K1390" s="19" t="str">
        <f aca="false">IF($A1390="","",IF(UPPER(H1390)="Y",ROUND(D1390,0),J1390))</f>
        <v/>
      </c>
      <c r="L1390" s="19" t="str">
        <f aca="false">IF($A1390="","",IF(UPPER(G1390)="N",0,J1390))</f>
        <v/>
      </c>
      <c r="M1390" s="19" t="str">
        <f aca="false">IF($A1390="","",J1390)</f>
        <v/>
      </c>
      <c r="N1390" s="19" t="str">
        <f aca="false">IF($A1390="","",ROUND(K1390*EERate,0))</f>
        <v/>
      </c>
      <c r="O1390" s="19" t="str">
        <f aca="false">IF($A1390="","",ROUND(L1390*EPSRate,0))</f>
        <v/>
      </c>
      <c r="P1390" s="19" t="str">
        <f aca="false">IF($A1390="","",N1390-O1390)</f>
        <v/>
      </c>
      <c r="Q1390" s="11" t="str">
        <f aca="false">IF($A1390="","",IF(LEN(TEXT($A1390,"0"))&lt;&gt;12,"UAN not 12 digits",IF(TRIM(B1390)="","Name missing",IF(N(E1390)&gt;DIM,"NCP &gt; days in month",IF(AND(UPPER(G1390)&lt;&gt;"Y",UPPER(G1390)&lt;&gt;"N"),"EPS flag must be Y/N",IF(AND(UPPER(H1390)&lt;&gt;"Y",UPPER(H1390)&lt;&gt;"N"),"Full-wage flag must be Y/N",IF(K1390&gt;ROUND(C1390,0),"EPF wages &gt; Gross","OK")))))))</f>
        <v/>
      </c>
      <c r="R1390" s="11" t="str">
        <f aca="false">IF($A1390="","",TEXT($A1390,"0")&amp;"#~#"&amp;UPPER(TRIM(B1390))&amp;"#~#"&amp;ROUND(C1390,0)&amp;"#~#"&amp;K1390&amp;"#~#"&amp;L1390&amp;"#~#"&amp;M1390&amp;"#~#"&amp;N1390&amp;"#~#"&amp;O1390&amp;"#~#"&amp;P1390&amp;"#~#"&amp;N(E1390)&amp;"#~#"&amp;N(F1390))</f>
        <v/>
      </c>
    </row>
    <row r="1391" customFormat="false" ht="15" hidden="false" customHeight="false" outlineLevel="0" collapsed="false">
      <c r="A1391" s="17"/>
      <c r="C1391" s="18"/>
      <c r="D1391" s="18"/>
      <c r="J1391" s="19" t="str">
        <f aca="false">IF($A1391="","",ROUND(MIN(D1391,OldCeil)*DaysOld/DIM+MIN(D1391,NewCeil)*DaysNew/DIM,0))</f>
        <v/>
      </c>
      <c r="K1391" s="19" t="str">
        <f aca="false">IF($A1391="","",IF(UPPER(H1391)="Y",ROUND(D1391,0),J1391))</f>
        <v/>
      </c>
      <c r="L1391" s="19" t="str">
        <f aca="false">IF($A1391="","",IF(UPPER(G1391)="N",0,J1391))</f>
        <v/>
      </c>
      <c r="M1391" s="19" t="str">
        <f aca="false">IF($A1391="","",J1391)</f>
        <v/>
      </c>
      <c r="N1391" s="19" t="str">
        <f aca="false">IF($A1391="","",ROUND(K1391*EERate,0))</f>
        <v/>
      </c>
      <c r="O1391" s="19" t="str">
        <f aca="false">IF($A1391="","",ROUND(L1391*EPSRate,0))</f>
        <v/>
      </c>
      <c r="P1391" s="19" t="str">
        <f aca="false">IF($A1391="","",N1391-O1391)</f>
        <v/>
      </c>
      <c r="Q1391" s="11" t="str">
        <f aca="false">IF($A1391="","",IF(LEN(TEXT($A1391,"0"))&lt;&gt;12,"UAN not 12 digits",IF(TRIM(B1391)="","Name missing",IF(N(E1391)&gt;DIM,"NCP &gt; days in month",IF(AND(UPPER(G1391)&lt;&gt;"Y",UPPER(G1391)&lt;&gt;"N"),"EPS flag must be Y/N",IF(AND(UPPER(H1391)&lt;&gt;"Y",UPPER(H1391)&lt;&gt;"N"),"Full-wage flag must be Y/N",IF(K1391&gt;ROUND(C1391,0),"EPF wages &gt; Gross","OK")))))))</f>
        <v/>
      </c>
      <c r="R1391" s="11" t="str">
        <f aca="false">IF($A1391="","",TEXT($A1391,"0")&amp;"#~#"&amp;UPPER(TRIM(B1391))&amp;"#~#"&amp;ROUND(C1391,0)&amp;"#~#"&amp;K1391&amp;"#~#"&amp;L1391&amp;"#~#"&amp;M1391&amp;"#~#"&amp;N1391&amp;"#~#"&amp;O1391&amp;"#~#"&amp;P1391&amp;"#~#"&amp;N(E1391)&amp;"#~#"&amp;N(F1391))</f>
        <v/>
      </c>
    </row>
    <row r="1392" customFormat="false" ht="15" hidden="false" customHeight="false" outlineLevel="0" collapsed="false">
      <c r="A1392" s="17"/>
      <c r="C1392" s="18"/>
      <c r="D1392" s="18"/>
      <c r="J1392" s="19" t="str">
        <f aca="false">IF($A1392="","",ROUND(MIN(D1392,OldCeil)*DaysOld/DIM+MIN(D1392,NewCeil)*DaysNew/DIM,0))</f>
        <v/>
      </c>
      <c r="K1392" s="19" t="str">
        <f aca="false">IF($A1392="","",IF(UPPER(H1392)="Y",ROUND(D1392,0),J1392))</f>
        <v/>
      </c>
      <c r="L1392" s="19" t="str">
        <f aca="false">IF($A1392="","",IF(UPPER(G1392)="N",0,J1392))</f>
        <v/>
      </c>
      <c r="M1392" s="19" t="str">
        <f aca="false">IF($A1392="","",J1392)</f>
        <v/>
      </c>
      <c r="N1392" s="19" t="str">
        <f aca="false">IF($A1392="","",ROUND(K1392*EERate,0))</f>
        <v/>
      </c>
      <c r="O1392" s="19" t="str">
        <f aca="false">IF($A1392="","",ROUND(L1392*EPSRate,0))</f>
        <v/>
      </c>
      <c r="P1392" s="19" t="str">
        <f aca="false">IF($A1392="","",N1392-O1392)</f>
        <v/>
      </c>
      <c r="Q1392" s="11" t="str">
        <f aca="false">IF($A1392="","",IF(LEN(TEXT($A1392,"0"))&lt;&gt;12,"UAN not 12 digits",IF(TRIM(B1392)="","Name missing",IF(N(E1392)&gt;DIM,"NCP &gt; days in month",IF(AND(UPPER(G1392)&lt;&gt;"Y",UPPER(G1392)&lt;&gt;"N"),"EPS flag must be Y/N",IF(AND(UPPER(H1392)&lt;&gt;"Y",UPPER(H1392)&lt;&gt;"N"),"Full-wage flag must be Y/N",IF(K1392&gt;ROUND(C1392,0),"EPF wages &gt; Gross","OK")))))))</f>
        <v/>
      </c>
      <c r="R1392" s="11" t="str">
        <f aca="false">IF($A1392="","",TEXT($A1392,"0")&amp;"#~#"&amp;UPPER(TRIM(B1392))&amp;"#~#"&amp;ROUND(C1392,0)&amp;"#~#"&amp;K1392&amp;"#~#"&amp;L1392&amp;"#~#"&amp;M1392&amp;"#~#"&amp;N1392&amp;"#~#"&amp;O1392&amp;"#~#"&amp;P1392&amp;"#~#"&amp;N(E1392)&amp;"#~#"&amp;N(F1392))</f>
        <v/>
      </c>
    </row>
    <row r="1393" customFormat="false" ht="15" hidden="false" customHeight="false" outlineLevel="0" collapsed="false">
      <c r="A1393" s="17"/>
      <c r="C1393" s="18"/>
      <c r="D1393" s="18"/>
      <c r="J1393" s="19" t="str">
        <f aca="false">IF($A1393="","",ROUND(MIN(D1393,OldCeil)*DaysOld/DIM+MIN(D1393,NewCeil)*DaysNew/DIM,0))</f>
        <v/>
      </c>
      <c r="K1393" s="19" t="str">
        <f aca="false">IF($A1393="","",IF(UPPER(H1393)="Y",ROUND(D1393,0),J1393))</f>
        <v/>
      </c>
      <c r="L1393" s="19" t="str">
        <f aca="false">IF($A1393="","",IF(UPPER(G1393)="N",0,J1393))</f>
        <v/>
      </c>
      <c r="M1393" s="19" t="str">
        <f aca="false">IF($A1393="","",J1393)</f>
        <v/>
      </c>
      <c r="N1393" s="19" t="str">
        <f aca="false">IF($A1393="","",ROUND(K1393*EERate,0))</f>
        <v/>
      </c>
      <c r="O1393" s="19" t="str">
        <f aca="false">IF($A1393="","",ROUND(L1393*EPSRate,0))</f>
        <v/>
      </c>
      <c r="P1393" s="19" t="str">
        <f aca="false">IF($A1393="","",N1393-O1393)</f>
        <v/>
      </c>
      <c r="Q1393" s="11" t="str">
        <f aca="false">IF($A1393="","",IF(LEN(TEXT($A1393,"0"))&lt;&gt;12,"UAN not 12 digits",IF(TRIM(B1393)="","Name missing",IF(N(E1393)&gt;DIM,"NCP &gt; days in month",IF(AND(UPPER(G1393)&lt;&gt;"Y",UPPER(G1393)&lt;&gt;"N"),"EPS flag must be Y/N",IF(AND(UPPER(H1393)&lt;&gt;"Y",UPPER(H1393)&lt;&gt;"N"),"Full-wage flag must be Y/N",IF(K1393&gt;ROUND(C1393,0),"EPF wages &gt; Gross","OK")))))))</f>
        <v/>
      </c>
      <c r="R1393" s="11" t="str">
        <f aca="false">IF($A1393="","",TEXT($A1393,"0")&amp;"#~#"&amp;UPPER(TRIM(B1393))&amp;"#~#"&amp;ROUND(C1393,0)&amp;"#~#"&amp;K1393&amp;"#~#"&amp;L1393&amp;"#~#"&amp;M1393&amp;"#~#"&amp;N1393&amp;"#~#"&amp;O1393&amp;"#~#"&amp;P1393&amp;"#~#"&amp;N(E1393)&amp;"#~#"&amp;N(F1393))</f>
        <v/>
      </c>
    </row>
    <row r="1394" customFormat="false" ht="15" hidden="false" customHeight="false" outlineLevel="0" collapsed="false">
      <c r="A1394" s="17"/>
      <c r="C1394" s="18"/>
      <c r="D1394" s="18"/>
      <c r="J1394" s="19" t="str">
        <f aca="false">IF($A1394="","",ROUND(MIN(D1394,OldCeil)*DaysOld/DIM+MIN(D1394,NewCeil)*DaysNew/DIM,0))</f>
        <v/>
      </c>
      <c r="K1394" s="19" t="str">
        <f aca="false">IF($A1394="","",IF(UPPER(H1394)="Y",ROUND(D1394,0),J1394))</f>
        <v/>
      </c>
      <c r="L1394" s="19" t="str">
        <f aca="false">IF($A1394="","",IF(UPPER(G1394)="N",0,J1394))</f>
        <v/>
      </c>
      <c r="M1394" s="19" t="str">
        <f aca="false">IF($A1394="","",J1394)</f>
        <v/>
      </c>
      <c r="N1394" s="19" t="str">
        <f aca="false">IF($A1394="","",ROUND(K1394*EERate,0))</f>
        <v/>
      </c>
      <c r="O1394" s="19" t="str">
        <f aca="false">IF($A1394="","",ROUND(L1394*EPSRate,0))</f>
        <v/>
      </c>
      <c r="P1394" s="19" t="str">
        <f aca="false">IF($A1394="","",N1394-O1394)</f>
        <v/>
      </c>
      <c r="Q1394" s="11" t="str">
        <f aca="false">IF($A1394="","",IF(LEN(TEXT($A1394,"0"))&lt;&gt;12,"UAN not 12 digits",IF(TRIM(B1394)="","Name missing",IF(N(E1394)&gt;DIM,"NCP &gt; days in month",IF(AND(UPPER(G1394)&lt;&gt;"Y",UPPER(G1394)&lt;&gt;"N"),"EPS flag must be Y/N",IF(AND(UPPER(H1394)&lt;&gt;"Y",UPPER(H1394)&lt;&gt;"N"),"Full-wage flag must be Y/N",IF(K1394&gt;ROUND(C1394,0),"EPF wages &gt; Gross","OK")))))))</f>
        <v/>
      </c>
      <c r="R1394" s="11" t="str">
        <f aca="false">IF($A1394="","",TEXT($A1394,"0")&amp;"#~#"&amp;UPPER(TRIM(B1394))&amp;"#~#"&amp;ROUND(C1394,0)&amp;"#~#"&amp;K1394&amp;"#~#"&amp;L1394&amp;"#~#"&amp;M1394&amp;"#~#"&amp;N1394&amp;"#~#"&amp;O1394&amp;"#~#"&amp;P1394&amp;"#~#"&amp;N(E1394)&amp;"#~#"&amp;N(F1394))</f>
        <v/>
      </c>
    </row>
    <row r="1395" customFormat="false" ht="15" hidden="false" customHeight="false" outlineLevel="0" collapsed="false">
      <c r="A1395" s="17"/>
      <c r="C1395" s="18"/>
      <c r="D1395" s="18"/>
      <c r="J1395" s="19" t="str">
        <f aca="false">IF($A1395="","",ROUND(MIN(D1395,OldCeil)*DaysOld/DIM+MIN(D1395,NewCeil)*DaysNew/DIM,0))</f>
        <v/>
      </c>
      <c r="K1395" s="19" t="str">
        <f aca="false">IF($A1395="","",IF(UPPER(H1395)="Y",ROUND(D1395,0),J1395))</f>
        <v/>
      </c>
      <c r="L1395" s="19" t="str">
        <f aca="false">IF($A1395="","",IF(UPPER(G1395)="N",0,J1395))</f>
        <v/>
      </c>
      <c r="M1395" s="19" t="str">
        <f aca="false">IF($A1395="","",J1395)</f>
        <v/>
      </c>
      <c r="N1395" s="19" t="str">
        <f aca="false">IF($A1395="","",ROUND(K1395*EERate,0))</f>
        <v/>
      </c>
      <c r="O1395" s="19" t="str">
        <f aca="false">IF($A1395="","",ROUND(L1395*EPSRate,0))</f>
        <v/>
      </c>
      <c r="P1395" s="19" t="str">
        <f aca="false">IF($A1395="","",N1395-O1395)</f>
        <v/>
      </c>
      <c r="Q1395" s="11" t="str">
        <f aca="false">IF($A1395="","",IF(LEN(TEXT($A1395,"0"))&lt;&gt;12,"UAN not 12 digits",IF(TRIM(B1395)="","Name missing",IF(N(E1395)&gt;DIM,"NCP &gt; days in month",IF(AND(UPPER(G1395)&lt;&gt;"Y",UPPER(G1395)&lt;&gt;"N"),"EPS flag must be Y/N",IF(AND(UPPER(H1395)&lt;&gt;"Y",UPPER(H1395)&lt;&gt;"N"),"Full-wage flag must be Y/N",IF(K1395&gt;ROUND(C1395,0),"EPF wages &gt; Gross","OK")))))))</f>
        <v/>
      </c>
      <c r="R1395" s="11" t="str">
        <f aca="false">IF($A1395="","",TEXT($A1395,"0")&amp;"#~#"&amp;UPPER(TRIM(B1395))&amp;"#~#"&amp;ROUND(C1395,0)&amp;"#~#"&amp;K1395&amp;"#~#"&amp;L1395&amp;"#~#"&amp;M1395&amp;"#~#"&amp;N1395&amp;"#~#"&amp;O1395&amp;"#~#"&amp;P1395&amp;"#~#"&amp;N(E1395)&amp;"#~#"&amp;N(F1395))</f>
        <v/>
      </c>
    </row>
    <row r="1396" customFormat="false" ht="15" hidden="false" customHeight="false" outlineLevel="0" collapsed="false">
      <c r="A1396" s="17"/>
      <c r="C1396" s="18"/>
      <c r="D1396" s="18"/>
      <c r="J1396" s="19" t="str">
        <f aca="false">IF($A1396="","",ROUND(MIN(D1396,OldCeil)*DaysOld/DIM+MIN(D1396,NewCeil)*DaysNew/DIM,0))</f>
        <v/>
      </c>
      <c r="K1396" s="19" t="str">
        <f aca="false">IF($A1396="","",IF(UPPER(H1396)="Y",ROUND(D1396,0),J1396))</f>
        <v/>
      </c>
      <c r="L1396" s="19" t="str">
        <f aca="false">IF($A1396="","",IF(UPPER(G1396)="N",0,J1396))</f>
        <v/>
      </c>
      <c r="M1396" s="19" t="str">
        <f aca="false">IF($A1396="","",J1396)</f>
        <v/>
      </c>
      <c r="N1396" s="19" t="str">
        <f aca="false">IF($A1396="","",ROUND(K1396*EERate,0))</f>
        <v/>
      </c>
      <c r="O1396" s="19" t="str">
        <f aca="false">IF($A1396="","",ROUND(L1396*EPSRate,0))</f>
        <v/>
      </c>
      <c r="P1396" s="19" t="str">
        <f aca="false">IF($A1396="","",N1396-O1396)</f>
        <v/>
      </c>
      <c r="Q1396" s="11" t="str">
        <f aca="false">IF($A1396="","",IF(LEN(TEXT($A1396,"0"))&lt;&gt;12,"UAN not 12 digits",IF(TRIM(B1396)="","Name missing",IF(N(E1396)&gt;DIM,"NCP &gt; days in month",IF(AND(UPPER(G1396)&lt;&gt;"Y",UPPER(G1396)&lt;&gt;"N"),"EPS flag must be Y/N",IF(AND(UPPER(H1396)&lt;&gt;"Y",UPPER(H1396)&lt;&gt;"N"),"Full-wage flag must be Y/N",IF(K1396&gt;ROUND(C1396,0),"EPF wages &gt; Gross","OK")))))))</f>
        <v/>
      </c>
      <c r="R1396" s="11" t="str">
        <f aca="false">IF($A1396="","",TEXT($A1396,"0")&amp;"#~#"&amp;UPPER(TRIM(B1396))&amp;"#~#"&amp;ROUND(C1396,0)&amp;"#~#"&amp;K1396&amp;"#~#"&amp;L1396&amp;"#~#"&amp;M1396&amp;"#~#"&amp;N1396&amp;"#~#"&amp;O1396&amp;"#~#"&amp;P1396&amp;"#~#"&amp;N(E1396)&amp;"#~#"&amp;N(F1396))</f>
        <v/>
      </c>
    </row>
    <row r="1397" customFormat="false" ht="15" hidden="false" customHeight="false" outlineLevel="0" collapsed="false">
      <c r="A1397" s="17"/>
      <c r="C1397" s="18"/>
      <c r="D1397" s="18"/>
      <c r="J1397" s="19" t="str">
        <f aca="false">IF($A1397="","",ROUND(MIN(D1397,OldCeil)*DaysOld/DIM+MIN(D1397,NewCeil)*DaysNew/DIM,0))</f>
        <v/>
      </c>
      <c r="K1397" s="19" t="str">
        <f aca="false">IF($A1397="","",IF(UPPER(H1397)="Y",ROUND(D1397,0),J1397))</f>
        <v/>
      </c>
      <c r="L1397" s="19" t="str">
        <f aca="false">IF($A1397="","",IF(UPPER(G1397)="N",0,J1397))</f>
        <v/>
      </c>
      <c r="M1397" s="19" t="str">
        <f aca="false">IF($A1397="","",J1397)</f>
        <v/>
      </c>
      <c r="N1397" s="19" t="str">
        <f aca="false">IF($A1397="","",ROUND(K1397*EERate,0))</f>
        <v/>
      </c>
      <c r="O1397" s="19" t="str">
        <f aca="false">IF($A1397="","",ROUND(L1397*EPSRate,0))</f>
        <v/>
      </c>
      <c r="P1397" s="19" t="str">
        <f aca="false">IF($A1397="","",N1397-O1397)</f>
        <v/>
      </c>
      <c r="Q1397" s="11" t="str">
        <f aca="false">IF($A1397="","",IF(LEN(TEXT($A1397,"0"))&lt;&gt;12,"UAN not 12 digits",IF(TRIM(B1397)="","Name missing",IF(N(E1397)&gt;DIM,"NCP &gt; days in month",IF(AND(UPPER(G1397)&lt;&gt;"Y",UPPER(G1397)&lt;&gt;"N"),"EPS flag must be Y/N",IF(AND(UPPER(H1397)&lt;&gt;"Y",UPPER(H1397)&lt;&gt;"N"),"Full-wage flag must be Y/N",IF(K1397&gt;ROUND(C1397,0),"EPF wages &gt; Gross","OK")))))))</f>
        <v/>
      </c>
      <c r="R1397" s="11" t="str">
        <f aca="false">IF($A1397="","",TEXT($A1397,"0")&amp;"#~#"&amp;UPPER(TRIM(B1397))&amp;"#~#"&amp;ROUND(C1397,0)&amp;"#~#"&amp;K1397&amp;"#~#"&amp;L1397&amp;"#~#"&amp;M1397&amp;"#~#"&amp;N1397&amp;"#~#"&amp;O1397&amp;"#~#"&amp;P1397&amp;"#~#"&amp;N(E1397)&amp;"#~#"&amp;N(F1397))</f>
        <v/>
      </c>
    </row>
    <row r="1398" customFormat="false" ht="15" hidden="false" customHeight="false" outlineLevel="0" collapsed="false">
      <c r="A1398" s="17"/>
      <c r="C1398" s="18"/>
      <c r="D1398" s="18"/>
      <c r="J1398" s="19" t="str">
        <f aca="false">IF($A1398="","",ROUND(MIN(D1398,OldCeil)*DaysOld/DIM+MIN(D1398,NewCeil)*DaysNew/DIM,0))</f>
        <v/>
      </c>
      <c r="K1398" s="19" t="str">
        <f aca="false">IF($A1398="","",IF(UPPER(H1398)="Y",ROUND(D1398,0),J1398))</f>
        <v/>
      </c>
      <c r="L1398" s="19" t="str">
        <f aca="false">IF($A1398="","",IF(UPPER(G1398)="N",0,J1398))</f>
        <v/>
      </c>
      <c r="M1398" s="19" t="str">
        <f aca="false">IF($A1398="","",J1398)</f>
        <v/>
      </c>
      <c r="N1398" s="19" t="str">
        <f aca="false">IF($A1398="","",ROUND(K1398*EERate,0))</f>
        <v/>
      </c>
      <c r="O1398" s="19" t="str">
        <f aca="false">IF($A1398="","",ROUND(L1398*EPSRate,0))</f>
        <v/>
      </c>
      <c r="P1398" s="19" t="str">
        <f aca="false">IF($A1398="","",N1398-O1398)</f>
        <v/>
      </c>
      <c r="Q1398" s="11" t="str">
        <f aca="false">IF($A1398="","",IF(LEN(TEXT($A1398,"0"))&lt;&gt;12,"UAN not 12 digits",IF(TRIM(B1398)="","Name missing",IF(N(E1398)&gt;DIM,"NCP &gt; days in month",IF(AND(UPPER(G1398)&lt;&gt;"Y",UPPER(G1398)&lt;&gt;"N"),"EPS flag must be Y/N",IF(AND(UPPER(H1398)&lt;&gt;"Y",UPPER(H1398)&lt;&gt;"N"),"Full-wage flag must be Y/N",IF(K1398&gt;ROUND(C1398,0),"EPF wages &gt; Gross","OK")))))))</f>
        <v/>
      </c>
      <c r="R1398" s="11" t="str">
        <f aca="false">IF($A1398="","",TEXT($A1398,"0")&amp;"#~#"&amp;UPPER(TRIM(B1398))&amp;"#~#"&amp;ROUND(C1398,0)&amp;"#~#"&amp;K1398&amp;"#~#"&amp;L1398&amp;"#~#"&amp;M1398&amp;"#~#"&amp;N1398&amp;"#~#"&amp;O1398&amp;"#~#"&amp;P1398&amp;"#~#"&amp;N(E1398)&amp;"#~#"&amp;N(F1398))</f>
        <v/>
      </c>
    </row>
    <row r="1399" customFormat="false" ht="15" hidden="false" customHeight="false" outlineLevel="0" collapsed="false">
      <c r="A1399" s="17"/>
      <c r="C1399" s="18"/>
      <c r="D1399" s="18"/>
      <c r="J1399" s="19" t="str">
        <f aca="false">IF($A1399="","",ROUND(MIN(D1399,OldCeil)*DaysOld/DIM+MIN(D1399,NewCeil)*DaysNew/DIM,0))</f>
        <v/>
      </c>
      <c r="K1399" s="19" t="str">
        <f aca="false">IF($A1399="","",IF(UPPER(H1399)="Y",ROUND(D1399,0),J1399))</f>
        <v/>
      </c>
      <c r="L1399" s="19" t="str">
        <f aca="false">IF($A1399="","",IF(UPPER(G1399)="N",0,J1399))</f>
        <v/>
      </c>
      <c r="M1399" s="19" t="str">
        <f aca="false">IF($A1399="","",J1399)</f>
        <v/>
      </c>
      <c r="N1399" s="19" t="str">
        <f aca="false">IF($A1399="","",ROUND(K1399*EERate,0))</f>
        <v/>
      </c>
      <c r="O1399" s="19" t="str">
        <f aca="false">IF($A1399="","",ROUND(L1399*EPSRate,0))</f>
        <v/>
      </c>
      <c r="P1399" s="19" t="str">
        <f aca="false">IF($A1399="","",N1399-O1399)</f>
        <v/>
      </c>
      <c r="Q1399" s="11" t="str">
        <f aca="false">IF($A1399="","",IF(LEN(TEXT($A1399,"0"))&lt;&gt;12,"UAN not 12 digits",IF(TRIM(B1399)="","Name missing",IF(N(E1399)&gt;DIM,"NCP &gt; days in month",IF(AND(UPPER(G1399)&lt;&gt;"Y",UPPER(G1399)&lt;&gt;"N"),"EPS flag must be Y/N",IF(AND(UPPER(H1399)&lt;&gt;"Y",UPPER(H1399)&lt;&gt;"N"),"Full-wage flag must be Y/N",IF(K1399&gt;ROUND(C1399,0),"EPF wages &gt; Gross","OK")))))))</f>
        <v/>
      </c>
      <c r="R1399" s="11" t="str">
        <f aca="false">IF($A1399="","",TEXT($A1399,"0")&amp;"#~#"&amp;UPPER(TRIM(B1399))&amp;"#~#"&amp;ROUND(C1399,0)&amp;"#~#"&amp;K1399&amp;"#~#"&amp;L1399&amp;"#~#"&amp;M1399&amp;"#~#"&amp;N1399&amp;"#~#"&amp;O1399&amp;"#~#"&amp;P1399&amp;"#~#"&amp;N(E1399)&amp;"#~#"&amp;N(F1399))</f>
        <v/>
      </c>
    </row>
    <row r="1400" customFormat="false" ht="15" hidden="false" customHeight="false" outlineLevel="0" collapsed="false">
      <c r="A1400" s="17"/>
      <c r="C1400" s="18"/>
      <c r="D1400" s="18"/>
      <c r="J1400" s="19" t="str">
        <f aca="false">IF($A1400="","",ROUND(MIN(D1400,OldCeil)*DaysOld/DIM+MIN(D1400,NewCeil)*DaysNew/DIM,0))</f>
        <v/>
      </c>
      <c r="K1400" s="19" t="str">
        <f aca="false">IF($A1400="","",IF(UPPER(H1400)="Y",ROUND(D1400,0),J1400))</f>
        <v/>
      </c>
      <c r="L1400" s="19" t="str">
        <f aca="false">IF($A1400="","",IF(UPPER(G1400)="N",0,J1400))</f>
        <v/>
      </c>
      <c r="M1400" s="19" t="str">
        <f aca="false">IF($A1400="","",J1400)</f>
        <v/>
      </c>
      <c r="N1400" s="19" t="str">
        <f aca="false">IF($A1400="","",ROUND(K1400*EERate,0))</f>
        <v/>
      </c>
      <c r="O1400" s="19" t="str">
        <f aca="false">IF($A1400="","",ROUND(L1400*EPSRate,0))</f>
        <v/>
      </c>
      <c r="P1400" s="19" t="str">
        <f aca="false">IF($A1400="","",N1400-O1400)</f>
        <v/>
      </c>
      <c r="Q1400" s="11" t="str">
        <f aca="false">IF($A1400="","",IF(LEN(TEXT($A1400,"0"))&lt;&gt;12,"UAN not 12 digits",IF(TRIM(B1400)="","Name missing",IF(N(E1400)&gt;DIM,"NCP &gt; days in month",IF(AND(UPPER(G1400)&lt;&gt;"Y",UPPER(G1400)&lt;&gt;"N"),"EPS flag must be Y/N",IF(AND(UPPER(H1400)&lt;&gt;"Y",UPPER(H1400)&lt;&gt;"N"),"Full-wage flag must be Y/N",IF(K1400&gt;ROUND(C1400,0),"EPF wages &gt; Gross","OK")))))))</f>
        <v/>
      </c>
      <c r="R1400" s="11" t="str">
        <f aca="false">IF($A1400="","",TEXT($A1400,"0")&amp;"#~#"&amp;UPPER(TRIM(B1400))&amp;"#~#"&amp;ROUND(C1400,0)&amp;"#~#"&amp;K1400&amp;"#~#"&amp;L1400&amp;"#~#"&amp;M1400&amp;"#~#"&amp;N1400&amp;"#~#"&amp;O1400&amp;"#~#"&amp;P1400&amp;"#~#"&amp;N(E1400)&amp;"#~#"&amp;N(F1400))</f>
        <v/>
      </c>
    </row>
    <row r="1401" customFormat="false" ht="15" hidden="false" customHeight="false" outlineLevel="0" collapsed="false">
      <c r="A1401" s="17"/>
      <c r="C1401" s="18"/>
      <c r="D1401" s="18"/>
      <c r="J1401" s="19" t="str">
        <f aca="false">IF($A1401="","",ROUND(MIN(D1401,OldCeil)*DaysOld/DIM+MIN(D1401,NewCeil)*DaysNew/DIM,0))</f>
        <v/>
      </c>
      <c r="K1401" s="19" t="str">
        <f aca="false">IF($A1401="","",IF(UPPER(H1401)="Y",ROUND(D1401,0),J1401))</f>
        <v/>
      </c>
      <c r="L1401" s="19" t="str">
        <f aca="false">IF($A1401="","",IF(UPPER(G1401)="N",0,J1401))</f>
        <v/>
      </c>
      <c r="M1401" s="19" t="str">
        <f aca="false">IF($A1401="","",J1401)</f>
        <v/>
      </c>
      <c r="N1401" s="19" t="str">
        <f aca="false">IF($A1401="","",ROUND(K1401*EERate,0))</f>
        <v/>
      </c>
      <c r="O1401" s="19" t="str">
        <f aca="false">IF($A1401="","",ROUND(L1401*EPSRate,0))</f>
        <v/>
      </c>
      <c r="P1401" s="19" t="str">
        <f aca="false">IF($A1401="","",N1401-O1401)</f>
        <v/>
      </c>
      <c r="Q1401" s="11" t="str">
        <f aca="false">IF($A1401="","",IF(LEN(TEXT($A1401,"0"))&lt;&gt;12,"UAN not 12 digits",IF(TRIM(B1401)="","Name missing",IF(N(E1401)&gt;DIM,"NCP &gt; days in month",IF(AND(UPPER(G1401)&lt;&gt;"Y",UPPER(G1401)&lt;&gt;"N"),"EPS flag must be Y/N",IF(AND(UPPER(H1401)&lt;&gt;"Y",UPPER(H1401)&lt;&gt;"N"),"Full-wage flag must be Y/N",IF(K1401&gt;ROUND(C1401,0),"EPF wages &gt; Gross","OK")))))))</f>
        <v/>
      </c>
      <c r="R1401" s="11" t="str">
        <f aca="false">IF($A1401="","",TEXT($A1401,"0")&amp;"#~#"&amp;UPPER(TRIM(B1401))&amp;"#~#"&amp;ROUND(C1401,0)&amp;"#~#"&amp;K1401&amp;"#~#"&amp;L1401&amp;"#~#"&amp;M1401&amp;"#~#"&amp;N1401&amp;"#~#"&amp;O1401&amp;"#~#"&amp;P1401&amp;"#~#"&amp;N(E1401)&amp;"#~#"&amp;N(F1401))</f>
        <v/>
      </c>
    </row>
    <row r="1402" customFormat="false" ht="15" hidden="false" customHeight="false" outlineLevel="0" collapsed="false">
      <c r="A1402" s="17"/>
      <c r="C1402" s="18"/>
      <c r="D1402" s="18"/>
      <c r="J1402" s="19" t="str">
        <f aca="false">IF($A1402="","",ROUND(MIN(D1402,OldCeil)*DaysOld/DIM+MIN(D1402,NewCeil)*DaysNew/DIM,0))</f>
        <v/>
      </c>
      <c r="K1402" s="19" t="str">
        <f aca="false">IF($A1402="","",IF(UPPER(H1402)="Y",ROUND(D1402,0),J1402))</f>
        <v/>
      </c>
      <c r="L1402" s="19" t="str">
        <f aca="false">IF($A1402="","",IF(UPPER(G1402)="N",0,J1402))</f>
        <v/>
      </c>
      <c r="M1402" s="19" t="str">
        <f aca="false">IF($A1402="","",J1402)</f>
        <v/>
      </c>
      <c r="N1402" s="19" t="str">
        <f aca="false">IF($A1402="","",ROUND(K1402*EERate,0))</f>
        <v/>
      </c>
      <c r="O1402" s="19" t="str">
        <f aca="false">IF($A1402="","",ROUND(L1402*EPSRate,0))</f>
        <v/>
      </c>
      <c r="P1402" s="19" t="str">
        <f aca="false">IF($A1402="","",N1402-O1402)</f>
        <v/>
      </c>
      <c r="Q1402" s="11" t="str">
        <f aca="false">IF($A1402="","",IF(LEN(TEXT($A1402,"0"))&lt;&gt;12,"UAN not 12 digits",IF(TRIM(B1402)="","Name missing",IF(N(E1402)&gt;DIM,"NCP &gt; days in month",IF(AND(UPPER(G1402)&lt;&gt;"Y",UPPER(G1402)&lt;&gt;"N"),"EPS flag must be Y/N",IF(AND(UPPER(H1402)&lt;&gt;"Y",UPPER(H1402)&lt;&gt;"N"),"Full-wage flag must be Y/N",IF(K1402&gt;ROUND(C1402,0),"EPF wages &gt; Gross","OK")))))))</f>
        <v/>
      </c>
      <c r="R1402" s="11" t="str">
        <f aca="false">IF($A1402="","",TEXT($A1402,"0")&amp;"#~#"&amp;UPPER(TRIM(B1402))&amp;"#~#"&amp;ROUND(C1402,0)&amp;"#~#"&amp;K1402&amp;"#~#"&amp;L1402&amp;"#~#"&amp;M1402&amp;"#~#"&amp;N1402&amp;"#~#"&amp;O1402&amp;"#~#"&amp;P1402&amp;"#~#"&amp;N(E1402)&amp;"#~#"&amp;N(F1402))</f>
        <v/>
      </c>
    </row>
    <row r="1403" customFormat="false" ht="15" hidden="false" customHeight="false" outlineLevel="0" collapsed="false">
      <c r="A1403" s="17"/>
      <c r="C1403" s="18"/>
      <c r="D1403" s="18"/>
      <c r="J1403" s="19" t="str">
        <f aca="false">IF($A1403="","",ROUND(MIN(D1403,OldCeil)*DaysOld/DIM+MIN(D1403,NewCeil)*DaysNew/DIM,0))</f>
        <v/>
      </c>
      <c r="K1403" s="19" t="str">
        <f aca="false">IF($A1403="","",IF(UPPER(H1403)="Y",ROUND(D1403,0),J1403))</f>
        <v/>
      </c>
      <c r="L1403" s="19" t="str">
        <f aca="false">IF($A1403="","",IF(UPPER(G1403)="N",0,J1403))</f>
        <v/>
      </c>
      <c r="M1403" s="19" t="str">
        <f aca="false">IF($A1403="","",J1403)</f>
        <v/>
      </c>
      <c r="N1403" s="19" t="str">
        <f aca="false">IF($A1403="","",ROUND(K1403*EERate,0))</f>
        <v/>
      </c>
      <c r="O1403" s="19" t="str">
        <f aca="false">IF($A1403="","",ROUND(L1403*EPSRate,0))</f>
        <v/>
      </c>
      <c r="P1403" s="19" t="str">
        <f aca="false">IF($A1403="","",N1403-O1403)</f>
        <v/>
      </c>
      <c r="Q1403" s="11" t="str">
        <f aca="false">IF($A1403="","",IF(LEN(TEXT($A1403,"0"))&lt;&gt;12,"UAN not 12 digits",IF(TRIM(B1403)="","Name missing",IF(N(E1403)&gt;DIM,"NCP &gt; days in month",IF(AND(UPPER(G1403)&lt;&gt;"Y",UPPER(G1403)&lt;&gt;"N"),"EPS flag must be Y/N",IF(AND(UPPER(H1403)&lt;&gt;"Y",UPPER(H1403)&lt;&gt;"N"),"Full-wage flag must be Y/N",IF(K1403&gt;ROUND(C1403,0),"EPF wages &gt; Gross","OK")))))))</f>
        <v/>
      </c>
      <c r="R1403" s="11" t="str">
        <f aca="false">IF($A1403="","",TEXT($A1403,"0")&amp;"#~#"&amp;UPPER(TRIM(B1403))&amp;"#~#"&amp;ROUND(C1403,0)&amp;"#~#"&amp;K1403&amp;"#~#"&amp;L1403&amp;"#~#"&amp;M1403&amp;"#~#"&amp;N1403&amp;"#~#"&amp;O1403&amp;"#~#"&amp;P1403&amp;"#~#"&amp;N(E1403)&amp;"#~#"&amp;N(F1403))</f>
        <v/>
      </c>
    </row>
    <row r="1404" customFormat="false" ht="15" hidden="false" customHeight="false" outlineLevel="0" collapsed="false">
      <c r="A1404" s="17"/>
      <c r="C1404" s="18"/>
      <c r="D1404" s="18"/>
      <c r="J1404" s="19" t="str">
        <f aca="false">IF($A1404="","",ROUND(MIN(D1404,OldCeil)*DaysOld/DIM+MIN(D1404,NewCeil)*DaysNew/DIM,0))</f>
        <v/>
      </c>
      <c r="K1404" s="19" t="str">
        <f aca="false">IF($A1404="","",IF(UPPER(H1404)="Y",ROUND(D1404,0),J1404))</f>
        <v/>
      </c>
      <c r="L1404" s="19" t="str">
        <f aca="false">IF($A1404="","",IF(UPPER(G1404)="N",0,J1404))</f>
        <v/>
      </c>
      <c r="M1404" s="19" t="str">
        <f aca="false">IF($A1404="","",J1404)</f>
        <v/>
      </c>
      <c r="N1404" s="19" t="str">
        <f aca="false">IF($A1404="","",ROUND(K1404*EERate,0))</f>
        <v/>
      </c>
      <c r="O1404" s="19" t="str">
        <f aca="false">IF($A1404="","",ROUND(L1404*EPSRate,0))</f>
        <v/>
      </c>
      <c r="P1404" s="19" t="str">
        <f aca="false">IF($A1404="","",N1404-O1404)</f>
        <v/>
      </c>
      <c r="Q1404" s="11" t="str">
        <f aca="false">IF($A1404="","",IF(LEN(TEXT($A1404,"0"))&lt;&gt;12,"UAN not 12 digits",IF(TRIM(B1404)="","Name missing",IF(N(E1404)&gt;DIM,"NCP &gt; days in month",IF(AND(UPPER(G1404)&lt;&gt;"Y",UPPER(G1404)&lt;&gt;"N"),"EPS flag must be Y/N",IF(AND(UPPER(H1404)&lt;&gt;"Y",UPPER(H1404)&lt;&gt;"N"),"Full-wage flag must be Y/N",IF(K1404&gt;ROUND(C1404,0),"EPF wages &gt; Gross","OK")))))))</f>
        <v/>
      </c>
      <c r="R1404" s="11" t="str">
        <f aca="false">IF($A1404="","",TEXT($A1404,"0")&amp;"#~#"&amp;UPPER(TRIM(B1404))&amp;"#~#"&amp;ROUND(C1404,0)&amp;"#~#"&amp;K1404&amp;"#~#"&amp;L1404&amp;"#~#"&amp;M1404&amp;"#~#"&amp;N1404&amp;"#~#"&amp;O1404&amp;"#~#"&amp;P1404&amp;"#~#"&amp;N(E1404)&amp;"#~#"&amp;N(F1404))</f>
        <v/>
      </c>
    </row>
    <row r="1405" customFormat="false" ht="15" hidden="false" customHeight="false" outlineLevel="0" collapsed="false">
      <c r="A1405" s="17"/>
      <c r="C1405" s="18"/>
      <c r="D1405" s="18"/>
      <c r="J1405" s="19" t="str">
        <f aca="false">IF($A1405="","",ROUND(MIN(D1405,OldCeil)*DaysOld/DIM+MIN(D1405,NewCeil)*DaysNew/DIM,0))</f>
        <v/>
      </c>
      <c r="K1405" s="19" t="str">
        <f aca="false">IF($A1405="","",IF(UPPER(H1405)="Y",ROUND(D1405,0),J1405))</f>
        <v/>
      </c>
      <c r="L1405" s="19" t="str">
        <f aca="false">IF($A1405="","",IF(UPPER(G1405)="N",0,J1405))</f>
        <v/>
      </c>
      <c r="M1405" s="19" t="str">
        <f aca="false">IF($A1405="","",J1405)</f>
        <v/>
      </c>
      <c r="N1405" s="19" t="str">
        <f aca="false">IF($A1405="","",ROUND(K1405*EERate,0))</f>
        <v/>
      </c>
      <c r="O1405" s="19" t="str">
        <f aca="false">IF($A1405="","",ROUND(L1405*EPSRate,0))</f>
        <v/>
      </c>
      <c r="P1405" s="19" t="str">
        <f aca="false">IF($A1405="","",N1405-O1405)</f>
        <v/>
      </c>
      <c r="Q1405" s="11" t="str">
        <f aca="false">IF($A1405="","",IF(LEN(TEXT($A1405,"0"))&lt;&gt;12,"UAN not 12 digits",IF(TRIM(B1405)="","Name missing",IF(N(E1405)&gt;DIM,"NCP &gt; days in month",IF(AND(UPPER(G1405)&lt;&gt;"Y",UPPER(G1405)&lt;&gt;"N"),"EPS flag must be Y/N",IF(AND(UPPER(H1405)&lt;&gt;"Y",UPPER(H1405)&lt;&gt;"N"),"Full-wage flag must be Y/N",IF(K1405&gt;ROUND(C1405,0),"EPF wages &gt; Gross","OK")))))))</f>
        <v/>
      </c>
      <c r="R1405" s="11" t="str">
        <f aca="false">IF($A1405="","",TEXT($A1405,"0")&amp;"#~#"&amp;UPPER(TRIM(B1405))&amp;"#~#"&amp;ROUND(C1405,0)&amp;"#~#"&amp;K1405&amp;"#~#"&amp;L1405&amp;"#~#"&amp;M1405&amp;"#~#"&amp;N1405&amp;"#~#"&amp;O1405&amp;"#~#"&amp;P1405&amp;"#~#"&amp;N(E1405)&amp;"#~#"&amp;N(F1405))</f>
        <v/>
      </c>
    </row>
    <row r="1406" customFormat="false" ht="15" hidden="false" customHeight="false" outlineLevel="0" collapsed="false">
      <c r="A1406" s="17"/>
      <c r="C1406" s="18"/>
      <c r="D1406" s="18"/>
      <c r="J1406" s="19" t="str">
        <f aca="false">IF($A1406="","",ROUND(MIN(D1406,OldCeil)*DaysOld/DIM+MIN(D1406,NewCeil)*DaysNew/DIM,0))</f>
        <v/>
      </c>
      <c r="K1406" s="19" t="str">
        <f aca="false">IF($A1406="","",IF(UPPER(H1406)="Y",ROUND(D1406,0),J1406))</f>
        <v/>
      </c>
      <c r="L1406" s="19" t="str">
        <f aca="false">IF($A1406="","",IF(UPPER(G1406)="N",0,J1406))</f>
        <v/>
      </c>
      <c r="M1406" s="19" t="str">
        <f aca="false">IF($A1406="","",J1406)</f>
        <v/>
      </c>
      <c r="N1406" s="19" t="str">
        <f aca="false">IF($A1406="","",ROUND(K1406*EERate,0))</f>
        <v/>
      </c>
      <c r="O1406" s="19" t="str">
        <f aca="false">IF($A1406="","",ROUND(L1406*EPSRate,0))</f>
        <v/>
      </c>
      <c r="P1406" s="19" t="str">
        <f aca="false">IF($A1406="","",N1406-O1406)</f>
        <v/>
      </c>
      <c r="Q1406" s="11" t="str">
        <f aca="false">IF($A1406="","",IF(LEN(TEXT($A1406,"0"))&lt;&gt;12,"UAN not 12 digits",IF(TRIM(B1406)="","Name missing",IF(N(E1406)&gt;DIM,"NCP &gt; days in month",IF(AND(UPPER(G1406)&lt;&gt;"Y",UPPER(G1406)&lt;&gt;"N"),"EPS flag must be Y/N",IF(AND(UPPER(H1406)&lt;&gt;"Y",UPPER(H1406)&lt;&gt;"N"),"Full-wage flag must be Y/N",IF(K1406&gt;ROUND(C1406,0),"EPF wages &gt; Gross","OK")))))))</f>
        <v/>
      </c>
      <c r="R1406" s="11" t="str">
        <f aca="false">IF($A1406="","",TEXT($A1406,"0")&amp;"#~#"&amp;UPPER(TRIM(B1406))&amp;"#~#"&amp;ROUND(C1406,0)&amp;"#~#"&amp;K1406&amp;"#~#"&amp;L1406&amp;"#~#"&amp;M1406&amp;"#~#"&amp;N1406&amp;"#~#"&amp;O1406&amp;"#~#"&amp;P1406&amp;"#~#"&amp;N(E1406)&amp;"#~#"&amp;N(F1406))</f>
        <v/>
      </c>
    </row>
    <row r="1407" customFormat="false" ht="15" hidden="false" customHeight="false" outlineLevel="0" collapsed="false">
      <c r="A1407" s="17"/>
      <c r="C1407" s="18"/>
      <c r="D1407" s="18"/>
      <c r="J1407" s="19" t="str">
        <f aca="false">IF($A1407="","",ROUND(MIN(D1407,OldCeil)*DaysOld/DIM+MIN(D1407,NewCeil)*DaysNew/DIM,0))</f>
        <v/>
      </c>
      <c r="K1407" s="19" t="str">
        <f aca="false">IF($A1407="","",IF(UPPER(H1407)="Y",ROUND(D1407,0),J1407))</f>
        <v/>
      </c>
      <c r="L1407" s="19" t="str">
        <f aca="false">IF($A1407="","",IF(UPPER(G1407)="N",0,J1407))</f>
        <v/>
      </c>
      <c r="M1407" s="19" t="str">
        <f aca="false">IF($A1407="","",J1407)</f>
        <v/>
      </c>
      <c r="N1407" s="19" t="str">
        <f aca="false">IF($A1407="","",ROUND(K1407*EERate,0))</f>
        <v/>
      </c>
      <c r="O1407" s="19" t="str">
        <f aca="false">IF($A1407="","",ROUND(L1407*EPSRate,0))</f>
        <v/>
      </c>
      <c r="P1407" s="19" t="str">
        <f aca="false">IF($A1407="","",N1407-O1407)</f>
        <v/>
      </c>
      <c r="Q1407" s="11" t="str">
        <f aca="false">IF($A1407="","",IF(LEN(TEXT($A1407,"0"))&lt;&gt;12,"UAN not 12 digits",IF(TRIM(B1407)="","Name missing",IF(N(E1407)&gt;DIM,"NCP &gt; days in month",IF(AND(UPPER(G1407)&lt;&gt;"Y",UPPER(G1407)&lt;&gt;"N"),"EPS flag must be Y/N",IF(AND(UPPER(H1407)&lt;&gt;"Y",UPPER(H1407)&lt;&gt;"N"),"Full-wage flag must be Y/N",IF(K1407&gt;ROUND(C1407,0),"EPF wages &gt; Gross","OK")))))))</f>
        <v/>
      </c>
      <c r="R1407" s="11" t="str">
        <f aca="false">IF($A1407="","",TEXT($A1407,"0")&amp;"#~#"&amp;UPPER(TRIM(B1407))&amp;"#~#"&amp;ROUND(C1407,0)&amp;"#~#"&amp;K1407&amp;"#~#"&amp;L1407&amp;"#~#"&amp;M1407&amp;"#~#"&amp;N1407&amp;"#~#"&amp;O1407&amp;"#~#"&amp;P1407&amp;"#~#"&amp;N(E1407)&amp;"#~#"&amp;N(F1407))</f>
        <v/>
      </c>
    </row>
    <row r="1408" customFormat="false" ht="15" hidden="false" customHeight="false" outlineLevel="0" collapsed="false">
      <c r="A1408" s="17"/>
      <c r="C1408" s="18"/>
      <c r="D1408" s="18"/>
      <c r="J1408" s="19" t="str">
        <f aca="false">IF($A1408="","",ROUND(MIN(D1408,OldCeil)*DaysOld/DIM+MIN(D1408,NewCeil)*DaysNew/DIM,0))</f>
        <v/>
      </c>
      <c r="K1408" s="19" t="str">
        <f aca="false">IF($A1408="","",IF(UPPER(H1408)="Y",ROUND(D1408,0),J1408))</f>
        <v/>
      </c>
      <c r="L1408" s="19" t="str">
        <f aca="false">IF($A1408="","",IF(UPPER(G1408)="N",0,J1408))</f>
        <v/>
      </c>
      <c r="M1408" s="19" t="str">
        <f aca="false">IF($A1408="","",J1408)</f>
        <v/>
      </c>
      <c r="N1408" s="19" t="str">
        <f aca="false">IF($A1408="","",ROUND(K1408*EERate,0))</f>
        <v/>
      </c>
      <c r="O1408" s="19" t="str">
        <f aca="false">IF($A1408="","",ROUND(L1408*EPSRate,0))</f>
        <v/>
      </c>
      <c r="P1408" s="19" t="str">
        <f aca="false">IF($A1408="","",N1408-O1408)</f>
        <v/>
      </c>
      <c r="Q1408" s="11" t="str">
        <f aca="false">IF($A1408="","",IF(LEN(TEXT($A1408,"0"))&lt;&gt;12,"UAN not 12 digits",IF(TRIM(B1408)="","Name missing",IF(N(E1408)&gt;DIM,"NCP &gt; days in month",IF(AND(UPPER(G1408)&lt;&gt;"Y",UPPER(G1408)&lt;&gt;"N"),"EPS flag must be Y/N",IF(AND(UPPER(H1408)&lt;&gt;"Y",UPPER(H1408)&lt;&gt;"N"),"Full-wage flag must be Y/N",IF(K1408&gt;ROUND(C1408,0),"EPF wages &gt; Gross","OK")))))))</f>
        <v/>
      </c>
      <c r="R1408" s="11" t="str">
        <f aca="false">IF($A1408="","",TEXT($A1408,"0")&amp;"#~#"&amp;UPPER(TRIM(B1408))&amp;"#~#"&amp;ROUND(C1408,0)&amp;"#~#"&amp;K1408&amp;"#~#"&amp;L1408&amp;"#~#"&amp;M1408&amp;"#~#"&amp;N1408&amp;"#~#"&amp;O1408&amp;"#~#"&amp;P1408&amp;"#~#"&amp;N(E1408)&amp;"#~#"&amp;N(F1408))</f>
        <v/>
      </c>
    </row>
    <row r="1409" customFormat="false" ht="15" hidden="false" customHeight="false" outlineLevel="0" collapsed="false">
      <c r="A1409" s="17"/>
      <c r="C1409" s="18"/>
      <c r="D1409" s="18"/>
      <c r="J1409" s="19" t="str">
        <f aca="false">IF($A1409="","",ROUND(MIN(D1409,OldCeil)*DaysOld/DIM+MIN(D1409,NewCeil)*DaysNew/DIM,0))</f>
        <v/>
      </c>
      <c r="K1409" s="19" t="str">
        <f aca="false">IF($A1409="","",IF(UPPER(H1409)="Y",ROUND(D1409,0),J1409))</f>
        <v/>
      </c>
      <c r="L1409" s="19" t="str">
        <f aca="false">IF($A1409="","",IF(UPPER(G1409)="N",0,J1409))</f>
        <v/>
      </c>
      <c r="M1409" s="19" t="str">
        <f aca="false">IF($A1409="","",J1409)</f>
        <v/>
      </c>
      <c r="N1409" s="19" t="str">
        <f aca="false">IF($A1409="","",ROUND(K1409*EERate,0))</f>
        <v/>
      </c>
      <c r="O1409" s="19" t="str">
        <f aca="false">IF($A1409="","",ROUND(L1409*EPSRate,0))</f>
        <v/>
      </c>
      <c r="P1409" s="19" t="str">
        <f aca="false">IF($A1409="","",N1409-O1409)</f>
        <v/>
      </c>
      <c r="Q1409" s="11" t="str">
        <f aca="false">IF($A1409="","",IF(LEN(TEXT($A1409,"0"))&lt;&gt;12,"UAN not 12 digits",IF(TRIM(B1409)="","Name missing",IF(N(E1409)&gt;DIM,"NCP &gt; days in month",IF(AND(UPPER(G1409)&lt;&gt;"Y",UPPER(G1409)&lt;&gt;"N"),"EPS flag must be Y/N",IF(AND(UPPER(H1409)&lt;&gt;"Y",UPPER(H1409)&lt;&gt;"N"),"Full-wage flag must be Y/N",IF(K1409&gt;ROUND(C1409,0),"EPF wages &gt; Gross","OK")))))))</f>
        <v/>
      </c>
      <c r="R1409" s="11" t="str">
        <f aca="false">IF($A1409="","",TEXT($A1409,"0")&amp;"#~#"&amp;UPPER(TRIM(B1409))&amp;"#~#"&amp;ROUND(C1409,0)&amp;"#~#"&amp;K1409&amp;"#~#"&amp;L1409&amp;"#~#"&amp;M1409&amp;"#~#"&amp;N1409&amp;"#~#"&amp;O1409&amp;"#~#"&amp;P1409&amp;"#~#"&amp;N(E1409)&amp;"#~#"&amp;N(F1409))</f>
        <v/>
      </c>
    </row>
    <row r="1410" customFormat="false" ht="15" hidden="false" customHeight="false" outlineLevel="0" collapsed="false">
      <c r="A1410" s="17"/>
      <c r="C1410" s="18"/>
      <c r="D1410" s="18"/>
      <c r="J1410" s="19" t="str">
        <f aca="false">IF($A1410="","",ROUND(MIN(D1410,OldCeil)*DaysOld/DIM+MIN(D1410,NewCeil)*DaysNew/DIM,0))</f>
        <v/>
      </c>
      <c r="K1410" s="19" t="str">
        <f aca="false">IF($A1410="","",IF(UPPER(H1410)="Y",ROUND(D1410,0),J1410))</f>
        <v/>
      </c>
      <c r="L1410" s="19" t="str">
        <f aca="false">IF($A1410="","",IF(UPPER(G1410)="N",0,J1410))</f>
        <v/>
      </c>
      <c r="M1410" s="19" t="str">
        <f aca="false">IF($A1410="","",J1410)</f>
        <v/>
      </c>
      <c r="N1410" s="19" t="str">
        <f aca="false">IF($A1410="","",ROUND(K1410*EERate,0))</f>
        <v/>
      </c>
      <c r="O1410" s="19" t="str">
        <f aca="false">IF($A1410="","",ROUND(L1410*EPSRate,0))</f>
        <v/>
      </c>
      <c r="P1410" s="19" t="str">
        <f aca="false">IF($A1410="","",N1410-O1410)</f>
        <v/>
      </c>
      <c r="Q1410" s="11" t="str">
        <f aca="false">IF($A1410="","",IF(LEN(TEXT($A1410,"0"))&lt;&gt;12,"UAN not 12 digits",IF(TRIM(B1410)="","Name missing",IF(N(E1410)&gt;DIM,"NCP &gt; days in month",IF(AND(UPPER(G1410)&lt;&gt;"Y",UPPER(G1410)&lt;&gt;"N"),"EPS flag must be Y/N",IF(AND(UPPER(H1410)&lt;&gt;"Y",UPPER(H1410)&lt;&gt;"N"),"Full-wage flag must be Y/N",IF(K1410&gt;ROUND(C1410,0),"EPF wages &gt; Gross","OK")))))))</f>
        <v/>
      </c>
      <c r="R1410" s="11" t="str">
        <f aca="false">IF($A1410="","",TEXT($A1410,"0")&amp;"#~#"&amp;UPPER(TRIM(B1410))&amp;"#~#"&amp;ROUND(C1410,0)&amp;"#~#"&amp;K1410&amp;"#~#"&amp;L1410&amp;"#~#"&amp;M1410&amp;"#~#"&amp;N1410&amp;"#~#"&amp;O1410&amp;"#~#"&amp;P1410&amp;"#~#"&amp;N(E1410)&amp;"#~#"&amp;N(F1410))</f>
        <v/>
      </c>
    </row>
    <row r="1411" customFormat="false" ht="15" hidden="false" customHeight="false" outlineLevel="0" collapsed="false">
      <c r="A1411" s="17"/>
      <c r="C1411" s="18"/>
      <c r="D1411" s="18"/>
      <c r="J1411" s="19" t="str">
        <f aca="false">IF($A1411="","",ROUND(MIN(D1411,OldCeil)*DaysOld/DIM+MIN(D1411,NewCeil)*DaysNew/DIM,0))</f>
        <v/>
      </c>
      <c r="K1411" s="19" t="str">
        <f aca="false">IF($A1411="","",IF(UPPER(H1411)="Y",ROUND(D1411,0),J1411))</f>
        <v/>
      </c>
      <c r="L1411" s="19" t="str">
        <f aca="false">IF($A1411="","",IF(UPPER(G1411)="N",0,J1411))</f>
        <v/>
      </c>
      <c r="M1411" s="19" t="str">
        <f aca="false">IF($A1411="","",J1411)</f>
        <v/>
      </c>
      <c r="N1411" s="19" t="str">
        <f aca="false">IF($A1411="","",ROUND(K1411*EERate,0))</f>
        <v/>
      </c>
      <c r="O1411" s="19" t="str">
        <f aca="false">IF($A1411="","",ROUND(L1411*EPSRate,0))</f>
        <v/>
      </c>
      <c r="P1411" s="19" t="str">
        <f aca="false">IF($A1411="","",N1411-O1411)</f>
        <v/>
      </c>
      <c r="Q1411" s="11" t="str">
        <f aca="false">IF($A1411="","",IF(LEN(TEXT($A1411,"0"))&lt;&gt;12,"UAN not 12 digits",IF(TRIM(B1411)="","Name missing",IF(N(E1411)&gt;DIM,"NCP &gt; days in month",IF(AND(UPPER(G1411)&lt;&gt;"Y",UPPER(G1411)&lt;&gt;"N"),"EPS flag must be Y/N",IF(AND(UPPER(H1411)&lt;&gt;"Y",UPPER(H1411)&lt;&gt;"N"),"Full-wage flag must be Y/N",IF(K1411&gt;ROUND(C1411,0),"EPF wages &gt; Gross","OK")))))))</f>
        <v/>
      </c>
      <c r="R1411" s="11" t="str">
        <f aca="false">IF($A1411="","",TEXT($A1411,"0")&amp;"#~#"&amp;UPPER(TRIM(B1411))&amp;"#~#"&amp;ROUND(C1411,0)&amp;"#~#"&amp;K1411&amp;"#~#"&amp;L1411&amp;"#~#"&amp;M1411&amp;"#~#"&amp;N1411&amp;"#~#"&amp;O1411&amp;"#~#"&amp;P1411&amp;"#~#"&amp;N(E1411)&amp;"#~#"&amp;N(F1411))</f>
        <v/>
      </c>
    </row>
    <row r="1412" customFormat="false" ht="15" hidden="false" customHeight="false" outlineLevel="0" collapsed="false">
      <c r="A1412" s="17"/>
      <c r="C1412" s="18"/>
      <c r="D1412" s="18"/>
      <c r="J1412" s="19" t="str">
        <f aca="false">IF($A1412="","",ROUND(MIN(D1412,OldCeil)*DaysOld/DIM+MIN(D1412,NewCeil)*DaysNew/DIM,0))</f>
        <v/>
      </c>
      <c r="K1412" s="19" t="str">
        <f aca="false">IF($A1412="","",IF(UPPER(H1412)="Y",ROUND(D1412,0),J1412))</f>
        <v/>
      </c>
      <c r="L1412" s="19" t="str">
        <f aca="false">IF($A1412="","",IF(UPPER(G1412)="N",0,J1412))</f>
        <v/>
      </c>
      <c r="M1412" s="19" t="str">
        <f aca="false">IF($A1412="","",J1412)</f>
        <v/>
      </c>
      <c r="N1412" s="19" t="str">
        <f aca="false">IF($A1412="","",ROUND(K1412*EERate,0))</f>
        <v/>
      </c>
      <c r="O1412" s="19" t="str">
        <f aca="false">IF($A1412="","",ROUND(L1412*EPSRate,0))</f>
        <v/>
      </c>
      <c r="P1412" s="19" t="str">
        <f aca="false">IF($A1412="","",N1412-O1412)</f>
        <v/>
      </c>
      <c r="Q1412" s="11" t="str">
        <f aca="false">IF($A1412="","",IF(LEN(TEXT($A1412,"0"))&lt;&gt;12,"UAN not 12 digits",IF(TRIM(B1412)="","Name missing",IF(N(E1412)&gt;DIM,"NCP &gt; days in month",IF(AND(UPPER(G1412)&lt;&gt;"Y",UPPER(G1412)&lt;&gt;"N"),"EPS flag must be Y/N",IF(AND(UPPER(H1412)&lt;&gt;"Y",UPPER(H1412)&lt;&gt;"N"),"Full-wage flag must be Y/N",IF(K1412&gt;ROUND(C1412,0),"EPF wages &gt; Gross","OK")))))))</f>
        <v/>
      </c>
      <c r="R1412" s="11" t="str">
        <f aca="false">IF($A1412="","",TEXT($A1412,"0")&amp;"#~#"&amp;UPPER(TRIM(B1412))&amp;"#~#"&amp;ROUND(C1412,0)&amp;"#~#"&amp;K1412&amp;"#~#"&amp;L1412&amp;"#~#"&amp;M1412&amp;"#~#"&amp;N1412&amp;"#~#"&amp;O1412&amp;"#~#"&amp;P1412&amp;"#~#"&amp;N(E1412)&amp;"#~#"&amp;N(F1412))</f>
        <v/>
      </c>
    </row>
    <row r="1413" customFormat="false" ht="15" hidden="false" customHeight="false" outlineLevel="0" collapsed="false">
      <c r="A1413" s="17"/>
      <c r="C1413" s="18"/>
      <c r="D1413" s="18"/>
      <c r="J1413" s="19" t="str">
        <f aca="false">IF($A1413="","",ROUND(MIN(D1413,OldCeil)*DaysOld/DIM+MIN(D1413,NewCeil)*DaysNew/DIM,0))</f>
        <v/>
      </c>
      <c r="K1413" s="19" t="str">
        <f aca="false">IF($A1413="","",IF(UPPER(H1413)="Y",ROUND(D1413,0),J1413))</f>
        <v/>
      </c>
      <c r="L1413" s="19" t="str">
        <f aca="false">IF($A1413="","",IF(UPPER(G1413)="N",0,J1413))</f>
        <v/>
      </c>
      <c r="M1413" s="19" t="str">
        <f aca="false">IF($A1413="","",J1413)</f>
        <v/>
      </c>
      <c r="N1413" s="19" t="str">
        <f aca="false">IF($A1413="","",ROUND(K1413*EERate,0))</f>
        <v/>
      </c>
      <c r="O1413" s="19" t="str">
        <f aca="false">IF($A1413="","",ROUND(L1413*EPSRate,0))</f>
        <v/>
      </c>
      <c r="P1413" s="19" t="str">
        <f aca="false">IF($A1413="","",N1413-O1413)</f>
        <v/>
      </c>
      <c r="Q1413" s="11" t="str">
        <f aca="false">IF($A1413="","",IF(LEN(TEXT($A1413,"0"))&lt;&gt;12,"UAN not 12 digits",IF(TRIM(B1413)="","Name missing",IF(N(E1413)&gt;DIM,"NCP &gt; days in month",IF(AND(UPPER(G1413)&lt;&gt;"Y",UPPER(G1413)&lt;&gt;"N"),"EPS flag must be Y/N",IF(AND(UPPER(H1413)&lt;&gt;"Y",UPPER(H1413)&lt;&gt;"N"),"Full-wage flag must be Y/N",IF(K1413&gt;ROUND(C1413,0),"EPF wages &gt; Gross","OK")))))))</f>
        <v/>
      </c>
      <c r="R1413" s="11" t="str">
        <f aca="false">IF($A1413="","",TEXT($A1413,"0")&amp;"#~#"&amp;UPPER(TRIM(B1413))&amp;"#~#"&amp;ROUND(C1413,0)&amp;"#~#"&amp;K1413&amp;"#~#"&amp;L1413&amp;"#~#"&amp;M1413&amp;"#~#"&amp;N1413&amp;"#~#"&amp;O1413&amp;"#~#"&amp;P1413&amp;"#~#"&amp;N(E1413)&amp;"#~#"&amp;N(F1413))</f>
        <v/>
      </c>
    </row>
    <row r="1414" customFormat="false" ht="15" hidden="false" customHeight="false" outlineLevel="0" collapsed="false">
      <c r="A1414" s="17"/>
      <c r="C1414" s="18"/>
      <c r="D1414" s="18"/>
      <c r="J1414" s="19" t="str">
        <f aca="false">IF($A1414="","",ROUND(MIN(D1414,OldCeil)*DaysOld/DIM+MIN(D1414,NewCeil)*DaysNew/DIM,0))</f>
        <v/>
      </c>
      <c r="K1414" s="19" t="str">
        <f aca="false">IF($A1414="","",IF(UPPER(H1414)="Y",ROUND(D1414,0),J1414))</f>
        <v/>
      </c>
      <c r="L1414" s="19" t="str">
        <f aca="false">IF($A1414="","",IF(UPPER(G1414)="N",0,J1414))</f>
        <v/>
      </c>
      <c r="M1414" s="19" t="str">
        <f aca="false">IF($A1414="","",J1414)</f>
        <v/>
      </c>
      <c r="N1414" s="19" t="str">
        <f aca="false">IF($A1414="","",ROUND(K1414*EERate,0))</f>
        <v/>
      </c>
      <c r="O1414" s="19" t="str">
        <f aca="false">IF($A1414="","",ROUND(L1414*EPSRate,0))</f>
        <v/>
      </c>
      <c r="P1414" s="19" t="str">
        <f aca="false">IF($A1414="","",N1414-O1414)</f>
        <v/>
      </c>
      <c r="Q1414" s="11" t="str">
        <f aca="false">IF($A1414="","",IF(LEN(TEXT($A1414,"0"))&lt;&gt;12,"UAN not 12 digits",IF(TRIM(B1414)="","Name missing",IF(N(E1414)&gt;DIM,"NCP &gt; days in month",IF(AND(UPPER(G1414)&lt;&gt;"Y",UPPER(G1414)&lt;&gt;"N"),"EPS flag must be Y/N",IF(AND(UPPER(H1414)&lt;&gt;"Y",UPPER(H1414)&lt;&gt;"N"),"Full-wage flag must be Y/N",IF(K1414&gt;ROUND(C1414,0),"EPF wages &gt; Gross","OK")))))))</f>
        <v/>
      </c>
      <c r="R1414" s="11" t="str">
        <f aca="false">IF($A1414="","",TEXT($A1414,"0")&amp;"#~#"&amp;UPPER(TRIM(B1414))&amp;"#~#"&amp;ROUND(C1414,0)&amp;"#~#"&amp;K1414&amp;"#~#"&amp;L1414&amp;"#~#"&amp;M1414&amp;"#~#"&amp;N1414&amp;"#~#"&amp;O1414&amp;"#~#"&amp;P1414&amp;"#~#"&amp;N(E1414)&amp;"#~#"&amp;N(F1414))</f>
        <v/>
      </c>
    </row>
    <row r="1415" customFormat="false" ht="15" hidden="false" customHeight="false" outlineLevel="0" collapsed="false">
      <c r="A1415" s="17"/>
      <c r="C1415" s="18"/>
      <c r="D1415" s="18"/>
      <c r="J1415" s="19" t="str">
        <f aca="false">IF($A1415="","",ROUND(MIN(D1415,OldCeil)*DaysOld/DIM+MIN(D1415,NewCeil)*DaysNew/DIM,0))</f>
        <v/>
      </c>
      <c r="K1415" s="19" t="str">
        <f aca="false">IF($A1415="","",IF(UPPER(H1415)="Y",ROUND(D1415,0),J1415))</f>
        <v/>
      </c>
      <c r="L1415" s="19" t="str">
        <f aca="false">IF($A1415="","",IF(UPPER(G1415)="N",0,J1415))</f>
        <v/>
      </c>
      <c r="M1415" s="19" t="str">
        <f aca="false">IF($A1415="","",J1415)</f>
        <v/>
      </c>
      <c r="N1415" s="19" t="str">
        <f aca="false">IF($A1415="","",ROUND(K1415*EERate,0))</f>
        <v/>
      </c>
      <c r="O1415" s="19" t="str">
        <f aca="false">IF($A1415="","",ROUND(L1415*EPSRate,0))</f>
        <v/>
      </c>
      <c r="P1415" s="19" t="str">
        <f aca="false">IF($A1415="","",N1415-O1415)</f>
        <v/>
      </c>
      <c r="Q1415" s="11" t="str">
        <f aca="false">IF($A1415="","",IF(LEN(TEXT($A1415,"0"))&lt;&gt;12,"UAN not 12 digits",IF(TRIM(B1415)="","Name missing",IF(N(E1415)&gt;DIM,"NCP &gt; days in month",IF(AND(UPPER(G1415)&lt;&gt;"Y",UPPER(G1415)&lt;&gt;"N"),"EPS flag must be Y/N",IF(AND(UPPER(H1415)&lt;&gt;"Y",UPPER(H1415)&lt;&gt;"N"),"Full-wage flag must be Y/N",IF(K1415&gt;ROUND(C1415,0),"EPF wages &gt; Gross","OK")))))))</f>
        <v/>
      </c>
      <c r="R1415" s="11" t="str">
        <f aca="false">IF($A1415="","",TEXT($A1415,"0")&amp;"#~#"&amp;UPPER(TRIM(B1415))&amp;"#~#"&amp;ROUND(C1415,0)&amp;"#~#"&amp;K1415&amp;"#~#"&amp;L1415&amp;"#~#"&amp;M1415&amp;"#~#"&amp;N1415&amp;"#~#"&amp;O1415&amp;"#~#"&amp;P1415&amp;"#~#"&amp;N(E1415)&amp;"#~#"&amp;N(F1415))</f>
        <v/>
      </c>
    </row>
    <row r="1416" customFormat="false" ht="15" hidden="false" customHeight="false" outlineLevel="0" collapsed="false">
      <c r="A1416" s="17"/>
      <c r="C1416" s="18"/>
      <c r="D1416" s="18"/>
      <c r="J1416" s="19" t="str">
        <f aca="false">IF($A1416="","",ROUND(MIN(D1416,OldCeil)*DaysOld/DIM+MIN(D1416,NewCeil)*DaysNew/DIM,0))</f>
        <v/>
      </c>
      <c r="K1416" s="19" t="str">
        <f aca="false">IF($A1416="","",IF(UPPER(H1416)="Y",ROUND(D1416,0),J1416))</f>
        <v/>
      </c>
      <c r="L1416" s="19" t="str">
        <f aca="false">IF($A1416="","",IF(UPPER(G1416)="N",0,J1416))</f>
        <v/>
      </c>
      <c r="M1416" s="19" t="str">
        <f aca="false">IF($A1416="","",J1416)</f>
        <v/>
      </c>
      <c r="N1416" s="19" t="str">
        <f aca="false">IF($A1416="","",ROUND(K1416*EERate,0))</f>
        <v/>
      </c>
      <c r="O1416" s="19" t="str">
        <f aca="false">IF($A1416="","",ROUND(L1416*EPSRate,0))</f>
        <v/>
      </c>
      <c r="P1416" s="19" t="str">
        <f aca="false">IF($A1416="","",N1416-O1416)</f>
        <v/>
      </c>
      <c r="Q1416" s="11" t="str">
        <f aca="false">IF($A1416="","",IF(LEN(TEXT($A1416,"0"))&lt;&gt;12,"UAN not 12 digits",IF(TRIM(B1416)="","Name missing",IF(N(E1416)&gt;DIM,"NCP &gt; days in month",IF(AND(UPPER(G1416)&lt;&gt;"Y",UPPER(G1416)&lt;&gt;"N"),"EPS flag must be Y/N",IF(AND(UPPER(H1416)&lt;&gt;"Y",UPPER(H1416)&lt;&gt;"N"),"Full-wage flag must be Y/N",IF(K1416&gt;ROUND(C1416,0),"EPF wages &gt; Gross","OK")))))))</f>
        <v/>
      </c>
      <c r="R1416" s="11" t="str">
        <f aca="false">IF($A1416="","",TEXT($A1416,"0")&amp;"#~#"&amp;UPPER(TRIM(B1416))&amp;"#~#"&amp;ROUND(C1416,0)&amp;"#~#"&amp;K1416&amp;"#~#"&amp;L1416&amp;"#~#"&amp;M1416&amp;"#~#"&amp;N1416&amp;"#~#"&amp;O1416&amp;"#~#"&amp;P1416&amp;"#~#"&amp;N(E1416)&amp;"#~#"&amp;N(F1416))</f>
        <v/>
      </c>
    </row>
    <row r="1417" customFormat="false" ht="15" hidden="false" customHeight="false" outlineLevel="0" collapsed="false">
      <c r="A1417" s="17"/>
      <c r="C1417" s="18"/>
      <c r="D1417" s="18"/>
      <c r="J1417" s="19" t="str">
        <f aca="false">IF($A1417="","",ROUND(MIN(D1417,OldCeil)*DaysOld/DIM+MIN(D1417,NewCeil)*DaysNew/DIM,0))</f>
        <v/>
      </c>
      <c r="K1417" s="19" t="str">
        <f aca="false">IF($A1417="","",IF(UPPER(H1417)="Y",ROUND(D1417,0),J1417))</f>
        <v/>
      </c>
      <c r="L1417" s="19" t="str">
        <f aca="false">IF($A1417="","",IF(UPPER(G1417)="N",0,J1417))</f>
        <v/>
      </c>
      <c r="M1417" s="19" t="str">
        <f aca="false">IF($A1417="","",J1417)</f>
        <v/>
      </c>
      <c r="N1417" s="19" t="str">
        <f aca="false">IF($A1417="","",ROUND(K1417*EERate,0))</f>
        <v/>
      </c>
      <c r="O1417" s="19" t="str">
        <f aca="false">IF($A1417="","",ROUND(L1417*EPSRate,0))</f>
        <v/>
      </c>
      <c r="P1417" s="19" t="str">
        <f aca="false">IF($A1417="","",N1417-O1417)</f>
        <v/>
      </c>
      <c r="Q1417" s="11" t="str">
        <f aca="false">IF($A1417="","",IF(LEN(TEXT($A1417,"0"))&lt;&gt;12,"UAN not 12 digits",IF(TRIM(B1417)="","Name missing",IF(N(E1417)&gt;DIM,"NCP &gt; days in month",IF(AND(UPPER(G1417)&lt;&gt;"Y",UPPER(G1417)&lt;&gt;"N"),"EPS flag must be Y/N",IF(AND(UPPER(H1417)&lt;&gt;"Y",UPPER(H1417)&lt;&gt;"N"),"Full-wage flag must be Y/N",IF(K1417&gt;ROUND(C1417,0),"EPF wages &gt; Gross","OK")))))))</f>
        <v/>
      </c>
      <c r="R1417" s="11" t="str">
        <f aca="false">IF($A1417="","",TEXT($A1417,"0")&amp;"#~#"&amp;UPPER(TRIM(B1417))&amp;"#~#"&amp;ROUND(C1417,0)&amp;"#~#"&amp;K1417&amp;"#~#"&amp;L1417&amp;"#~#"&amp;M1417&amp;"#~#"&amp;N1417&amp;"#~#"&amp;O1417&amp;"#~#"&amp;P1417&amp;"#~#"&amp;N(E1417)&amp;"#~#"&amp;N(F1417))</f>
        <v/>
      </c>
    </row>
    <row r="1418" customFormat="false" ht="15" hidden="false" customHeight="false" outlineLevel="0" collapsed="false">
      <c r="A1418" s="17"/>
      <c r="C1418" s="18"/>
      <c r="D1418" s="18"/>
      <c r="J1418" s="19" t="str">
        <f aca="false">IF($A1418="","",ROUND(MIN(D1418,OldCeil)*DaysOld/DIM+MIN(D1418,NewCeil)*DaysNew/DIM,0))</f>
        <v/>
      </c>
      <c r="K1418" s="19" t="str">
        <f aca="false">IF($A1418="","",IF(UPPER(H1418)="Y",ROUND(D1418,0),J1418))</f>
        <v/>
      </c>
      <c r="L1418" s="19" t="str">
        <f aca="false">IF($A1418="","",IF(UPPER(G1418)="N",0,J1418))</f>
        <v/>
      </c>
      <c r="M1418" s="19" t="str">
        <f aca="false">IF($A1418="","",J1418)</f>
        <v/>
      </c>
      <c r="N1418" s="19" t="str">
        <f aca="false">IF($A1418="","",ROUND(K1418*EERate,0))</f>
        <v/>
      </c>
      <c r="O1418" s="19" t="str">
        <f aca="false">IF($A1418="","",ROUND(L1418*EPSRate,0))</f>
        <v/>
      </c>
      <c r="P1418" s="19" t="str">
        <f aca="false">IF($A1418="","",N1418-O1418)</f>
        <v/>
      </c>
      <c r="Q1418" s="11" t="str">
        <f aca="false">IF($A1418="","",IF(LEN(TEXT($A1418,"0"))&lt;&gt;12,"UAN not 12 digits",IF(TRIM(B1418)="","Name missing",IF(N(E1418)&gt;DIM,"NCP &gt; days in month",IF(AND(UPPER(G1418)&lt;&gt;"Y",UPPER(G1418)&lt;&gt;"N"),"EPS flag must be Y/N",IF(AND(UPPER(H1418)&lt;&gt;"Y",UPPER(H1418)&lt;&gt;"N"),"Full-wage flag must be Y/N",IF(K1418&gt;ROUND(C1418,0),"EPF wages &gt; Gross","OK")))))))</f>
        <v/>
      </c>
      <c r="R1418" s="11" t="str">
        <f aca="false">IF($A1418="","",TEXT($A1418,"0")&amp;"#~#"&amp;UPPER(TRIM(B1418))&amp;"#~#"&amp;ROUND(C1418,0)&amp;"#~#"&amp;K1418&amp;"#~#"&amp;L1418&amp;"#~#"&amp;M1418&amp;"#~#"&amp;N1418&amp;"#~#"&amp;O1418&amp;"#~#"&amp;P1418&amp;"#~#"&amp;N(E1418)&amp;"#~#"&amp;N(F1418))</f>
        <v/>
      </c>
    </row>
    <row r="1419" customFormat="false" ht="15" hidden="false" customHeight="false" outlineLevel="0" collapsed="false">
      <c r="A1419" s="17"/>
      <c r="C1419" s="18"/>
      <c r="D1419" s="18"/>
      <c r="J1419" s="19" t="str">
        <f aca="false">IF($A1419="","",ROUND(MIN(D1419,OldCeil)*DaysOld/DIM+MIN(D1419,NewCeil)*DaysNew/DIM,0))</f>
        <v/>
      </c>
      <c r="K1419" s="19" t="str">
        <f aca="false">IF($A1419="","",IF(UPPER(H1419)="Y",ROUND(D1419,0),J1419))</f>
        <v/>
      </c>
      <c r="L1419" s="19" t="str">
        <f aca="false">IF($A1419="","",IF(UPPER(G1419)="N",0,J1419))</f>
        <v/>
      </c>
      <c r="M1419" s="19" t="str">
        <f aca="false">IF($A1419="","",J1419)</f>
        <v/>
      </c>
      <c r="N1419" s="19" t="str">
        <f aca="false">IF($A1419="","",ROUND(K1419*EERate,0))</f>
        <v/>
      </c>
      <c r="O1419" s="19" t="str">
        <f aca="false">IF($A1419="","",ROUND(L1419*EPSRate,0))</f>
        <v/>
      </c>
      <c r="P1419" s="19" t="str">
        <f aca="false">IF($A1419="","",N1419-O1419)</f>
        <v/>
      </c>
      <c r="Q1419" s="11" t="str">
        <f aca="false">IF($A1419="","",IF(LEN(TEXT($A1419,"0"))&lt;&gt;12,"UAN not 12 digits",IF(TRIM(B1419)="","Name missing",IF(N(E1419)&gt;DIM,"NCP &gt; days in month",IF(AND(UPPER(G1419)&lt;&gt;"Y",UPPER(G1419)&lt;&gt;"N"),"EPS flag must be Y/N",IF(AND(UPPER(H1419)&lt;&gt;"Y",UPPER(H1419)&lt;&gt;"N"),"Full-wage flag must be Y/N",IF(K1419&gt;ROUND(C1419,0),"EPF wages &gt; Gross","OK")))))))</f>
        <v/>
      </c>
      <c r="R1419" s="11" t="str">
        <f aca="false">IF($A1419="","",TEXT($A1419,"0")&amp;"#~#"&amp;UPPER(TRIM(B1419))&amp;"#~#"&amp;ROUND(C1419,0)&amp;"#~#"&amp;K1419&amp;"#~#"&amp;L1419&amp;"#~#"&amp;M1419&amp;"#~#"&amp;N1419&amp;"#~#"&amp;O1419&amp;"#~#"&amp;P1419&amp;"#~#"&amp;N(E1419)&amp;"#~#"&amp;N(F1419))</f>
        <v/>
      </c>
    </row>
    <row r="1420" customFormat="false" ht="15" hidden="false" customHeight="false" outlineLevel="0" collapsed="false">
      <c r="A1420" s="17"/>
      <c r="C1420" s="18"/>
      <c r="D1420" s="18"/>
      <c r="J1420" s="19" t="str">
        <f aca="false">IF($A1420="","",ROUND(MIN(D1420,OldCeil)*DaysOld/DIM+MIN(D1420,NewCeil)*DaysNew/DIM,0))</f>
        <v/>
      </c>
      <c r="K1420" s="19" t="str">
        <f aca="false">IF($A1420="","",IF(UPPER(H1420)="Y",ROUND(D1420,0),J1420))</f>
        <v/>
      </c>
      <c r="L1420" s="19" t="str">
        <f aca="false">IF($A1420="","",IF(UPPER(G1420)="N",0,J1420))</f>
        <v/>
      </c>
      <c r="M1420" s="19" t="str">
        <f aca="false">IF($A1420="","",J1420)</f>
        <v/>
      </c>
      <c r="N1420" s="19" t="str">
        <f aca="false">IF($A1420="","",ROUND(K1420*EERate,0))</f>
        <v/>
      </c>
      <c r="O1420" s="19" t="str">
        <f aca="false">IF($A1420="","",ROUND(L1420*EPSRate,0))</f>
        <v/>
      </c>
      <c r="P1420" s="19" t="str">
        <f aca="false">IF($A1420="","",N1420-O1420)</f>
        <v/>
      </c>
      <c r="Q1420" s="11" t="str">
        <f aca="false">IF($A1420="","",IF(LEN(TEXT($A1420,"0"))&lt;&gt;12,"UAN not 12 digits",IF(TRIM(B1420)="","Name missing",IF(N(E1420)&gt;DIM,"NCP &gt; days in month",IF(AND(UPPER(G1420)&lt;&gt;"Y",UPPER(G1420)&lt;&gt;"N"),"EPS flag must be Y/N",IF(AND(UPPER(H1420)&lt;&gt;"Y",UPPER(H1420)&lt;&gt;"N"),"Full-wage flag must be Y/N",IF(K1420&gt;ROUND(C1420,0),"EPF wages &gt; Gross","OK")))))))</f>
        <v/>
      </c>
      <c r="R1420" s="11" t="str">
        <f aca="false">IF($A1420="","",TEXT($A1420,"0")&amp;"#~#"&amp;UPPER(TRIM(B1420))&amp;"#~#"&amp;ROUND(C1420,0)&amp;"#~#"&amp;K1420&amp;"#~#"&amp;L1420&amp;"#~#"&amp;M1420&amp;"#~#"&amp;N1420&amp;"#~#"&amp;O1420&amp;"#~#"&amp;P1420&amp;"#~#"&amp;N(E1420)&amp;"#~#"&amp;N(F1420))</f>
        <v/>
      </c>
    </row>
    <row r="1421" customFormat="false" ht="15" hidden="false" customHeight="false" outlineLevel="0" collapsed="false">
      <c r="A1421" s="17"/>
      <c r="C1421" s="18"/>
      <c r="D1421" s="18"/>
      <c r="J1421" s="19" t="str">
        <f aca="false">IF($A1421="","",ROUND(MIN(D1421,OldCeil)*DaysOld/DIM+MIN(D1421,NewCeil)*DaysNew/DIM,0))</f>
        <v/>
      </c>
      <c r="K1421" s="19" t="str">
        <f aca="false">IF($A1421="","",IF(UPPER(H1421)="Y",ROUND(D1421,0),J1421))</f>
        <v/>
      </c>
      <c r="L1421" s="19" t="str">
        <f aca="false">IF($A1421="","",IF(UPPER(G1421)="N",0,J1421))</f>
        <v/>
      </c>
      <c r="M1421" s="19" t="str">
        <f aca="false">IF($A1421="","",J1421)</f>
        <v/>
      </c>
      <c r="N1421" s="19" t="str">
        <f aca="false">IF($A1421="","",ROUND(K1421*EERate,0))</f>
        <v/>
      </c>
      <c r="O1421" s="19" t="str">
        <f aca="false">IF($A1421="","",ROUND(L1421*EPSRate,0))</f>
        <v/>
      </c>
      <c r="P1421" s="19" t="str">
        <f aca="false">IF($A1421="","",N1421-O1421)</f>
        <v/>
      </c>
      <c r="Q1421" s="11" t="str">
        <f aca="false">IF($A1421="","",IF(LEN(TEXT($A1421,"0"))&lt;&gt;12,"UAN not 12 digits",IF(TRIM(B1421)="","Name missing",IF(N(E1421)&gt;DIM,"NCP &gt; days in month",IF(AND(UPPER(G1421)&lt;&gt;"Y",UPPER(G1421)&lt;&gt;"N"),"EPS flag must be Y/N",IF(AND(UPPER(H1421)&lt;&gt;"Y",UPPER(H1421)&lt;&gt;"N"),"Full-wage flag must be Y/N",IF(K1421&gt;ROUND(C1421,0),"EPF wages &gt; Gross","OK")))))))</f>
        <v/>
      </c>
      <c r="R1421" s="11" t="str">
        <f aca="false">IF($A1421="","",TEXT($A1421,"0")&amp;"#~#"&amp;UPPER(TRIM(B1421))&amp;"#~#"&amp;ROUND(C1421,0)&amp;"#~#"&amp;K1421&amp;"#~#"&amp;L1421&amp;"#~#"&amp;M1421&amp;"#~#"&amp;N1421&amp;"#~#"&amp;O1421&amp;"#~#"&amp;P1421&amp;"#~#"&amp;N(E1421)&amp;"#~#"&amp;N(F1421))</f>
        <v/>
      </c>
    </row>
    <row r="1422" customFormat="false" ht="15" hidden="false" customHeight="false" outlineLevel="0" collapsed="false">
      <c r="A1422" s="17"/>
      <c r="C1422" s="18"/>
      <c r="D1422" s="18"/>
      <c r="J1422" s="19" t="str">
        <f aca="false">IF($A1422="","",ROUND(MIN(D1422,OldCeil)*DaysOld/DIM+MIN(D1422,NewCeil)*DaysNew/DIM,0))</f>
        <v/>
      </c>
      <c r="K1422" s="19" t="str">
        <f aca="false">IF($A1422="","",IF(UPPER(H1422)="Y",ROUND(D1422,0),J1422))</f>
        <v/>
      </c>
      <c r="L1422" s="19" t="str">
        <f aca="false">IF($A1422="","",IF(UPPER(G1422)="N",0,J1422))</f>
        <v/>
      </c>
      <c r="M1422" s="19" t="str">
        <f aca="false">IF($A1422="","",J1422)</f>
        <v/>
      </c>
      <c r="N1422" s="19" t="str">
        <f aca="false">IF($A1422="","",ROUND(K1422*EERate,0))</f>
        <v/>
      </c>
      <c r="O1422" s="19" t="str">
        <f aca="false">IF($A1422="","",ROUND(L1422*EPSRate,0))</f>
        <v/>
      </c>
      <c r="P1422" s="19" t="str">
        <f aca="false">IF($A1422="","",N1422-O1422)</f>
        <v/>
      </c>
      <c r="Q1422" s="11" t="str">
        <f aca="false">IF($A1422="","",IF(LEN(TEXT($A1422,"0"))&lt;&gt;12,"UAN not 12 digits",IF(TRIM(B1422)="","Name missing",IF(N(E1422)&gt;DIM,"NCP &gt; days in month",IF(AND(UPPER(G1422)&lt;&gt;"Y",UPPER(G1422)&lt;&gt;"N"),"EPS flag must be Y/N",IF(AND(UPPER(H1422)&lt;&gt;"Y",UPPER(H1422)&lt;&gt;"N"),"Full-wage flag must be Y/N",IF(K1422&gt;ROUND(C1422,0),"EPF wages &gt; Gross","OK")))))))</f>
        <v/>
      </c>
      <c r="R1422" s="11" t="str">
        <f aca="false">IF($A1422="","",TEXT($A1422,"0")&amp;"#~#"&amp;UPPER(TRIM(B1422))&amp;"#~#"&amp;ROUND(C1422,0)&amp;"#~#"&amp;K1422&amp;"#~#"&amp;L1422&amp;"#~#"&amp;M1422&amp;"#~#"&amp;N1422&amp;"#~#"&amp;O1422&amp;"#~#"&amp;P1422&amp;"#~#"&amp;N(E1422)&amp;"#~#"&amp;N(F1422))</f>
        <v/>
      </c>
    </row>
    <row r="1423" customFormat="false" ht="15" hidden="false" customHeight="false" outlineLevel="0" collapsed="false">
      <c r="A1423" s="17"/>
      <c r="C1423" s="18"/>
      <c r="D1423" s="18"/>
      <c r="J1423" s="19" t="str">
        <f aca="false">IF($A1423="","",ROUND(MIN(D1423,OldCeil)*DaysOld/DIM+MIN(D1423,NewCeil)*DaysNew/DIM,0))</f>
        <v/>
      </c>
      <c r="K1423" s="19" t="str">
        <f aca="false">IF($A1423="","",IF(UPPER(H1423)="Y",ROUND(D1423,0),J1423))</f>
        <v/>
      </c>
      <c r="L1423" s="19" t="str">
        <f aca="false">IF($A1423="","",IF(UPPER(G1423)="N",0,J1423))</f>
        <v/>
      </c>
      <c r="M1423" s="19" t="str">
        <f aca="false">IF($A1423="","",J1423)</f>
        <v/>
      </c>
      <c r="N1423" s="19" t="str">
        <f aca="false">IF($A1423="","",ROUND(K1423*EERate,0))</f>
        <v/>
      </c>
      <c r="O1423" s="19" t="str">
        <f aca="false">IF($A1423="","",ROUND(L1423*EPSRate,0))</f>
        <v/>
      </c>
      <c r="P1423" s="19" t="str">
        <f aca="false">IF($A1423="","",N1423-O1423)</f>
        <v/>
      </c>
      <c r="Q1423" s="11" t="str">
        <f aca="false">IF($A1423="","",IF(LEN(TEXT($A1423,"0"))&lt;&gt;12,"UAN not 12 digits",IF(TRIM(B1423)="","Name missing",IF(N(E1423)&gt;DIM,"NCP &gt; days in month",IF(AND(UPPER(G1423)&lt;&gt;"Y",UPPER(G1423)&lt;&gt;"N"),"EPS flag must be Y/N",IF(AND(UPPER(H1423)&lt;&gt;"Y",UPPER(H1423)&lt;&gt;"N"),"Full-wage flag must be Y/N",IF(K1423&gt;ROUND(C1423,0),"EPF wages &gt; Gross","OK")))))))</f>
        <v/>
      </c>
      <c r="R1423" s="11" t="str">
        <f aca="false">IF($A1423="","",TEXT($A1423,"0")&amp;"#~#"&amp;UPPER(TRIM(B1423))&amp;"#~#"&amp;ROUND(C1423,0)&amp;"#~#"&amp;K1423&amp;"#~#"&amp;L1423&amp;"#~#"&amp;M1423&amp;"#~#"&amp;N1423&amp;"#~#"&amp;O1423&amp;"#~#"&amp;P1423&amp;"#~#"&amp;N(E1423)&amp;"#~#"&amp;N(F1423))</f>
        <v/>
      </c>
    </row>
    <row r="1424" customFormat="false" ht="15" hidden="false" customHeight="false" outlineLevel="0" collapsed="false">
      <c r="A1424" s="17"/>
      <c r="C1424" s="18"/>
      <c r="D1424" s="18"/>
      <c r="J1424" s="19" t="str">
        <f aca="false">IF($A1424="","",ROUND(MIN(D1424,OldCeil)*DaysOld/DIM+MIN(D1424,NewCeil)*DaysNew/DIM,0))</f>
        <v/>
      </c>
      <c r="K1424" s="19" t="str">
        <f aca="false">IF($A1424="","",IF(UPPER(H1424)="Y",ROUND(D1424,0),J1424))</f>
        <v/>
      </c>
      <c r="L1424" s="19" t="str">
        <f aca="false">IF($A1424="","",IF(UPPER(G1424)="N",0,J1424))</f>
        <v/>
      </c>
      <c r="M1424" s="19" t="str">
        <f aca="false">IF($A1424="","",J1424)</f>
        <v/>
      </c>
      <c r="N1424" s="19" t="str">
        <f aca="false">IF($A1424="","",ROUND(K1424*EERate,0))</f>
        <v/>
      </c>
      <c r="O1424" s="19" t="str">
        <f aca="false">IF($A1424="","",ROUND(L1424*EPSRate,0))</f>
        <v/>
      </c>
      <c r="P1424" s="19" t="str">
        <f aca="false">IF($A1424="","",N1424-O1424)</f>
        <v/>
      </c>
      <c r="Q1424" s="11" t="str">
        <f aca="false">IF($A1424="","",IF(LEN(TEXT($A1424,"0"))&lt;&gt;12,"UAN not 12 digits",IF(TRIM(B1424)="","Name missing",IF(N(E1424)&gt;DIM,"NCP &gt; days in month",IF(AND(UPPER(G1424)&lt;&gt;"Y",UPPER(G1424)&lt;&gt;"N"),"EPS flag must be Y/N",IF(AND(UPPER(H1424)&lt;&gt;"Y",UPPER(H1424)&lt;&gt;"N"),"Full-wage flag must be Y/N",IF(K1424&gt;ROUND(C1424,0),"EPF wages &gt; Gross","OK")))))))</f>
        <v/>
      </c>
      <c r="R1424" s="11" t="str">
        <f aca="false">IF($A1424="","",TEXT($A1424,"0")&amp;"#~#"&amp;UPPER(TRIM(B1424))&amp;"#~#"&amp;ROUND(C1424,0)&amp;"#~#"&amp;K1424&amp;"#~#"&amp;L1424&amp;"#~#"&amp;M1424&amp;"#~#"&amp;N1424&amp;"#~#"&amp;O1424&amp;"#~#"&amp;P1424&amp;"#~#"&amp;N(E1424)&amp;"#~#"&amp;N(F1424))</f>
        <v/>
      </c>
    </row>
    <row r="1425" customFormat="false" ht="15" hidden="false" customHeight="false" outlineLevel="0" collapsed="false">
      <c r="A1425" s="17"/>
      <c r="C1425" s="18"/>
      <c r="D1425" s="18"/>
      <c r="J1425" s="19" t="str">
        <f aca="false">IF($A1425="","",ROUND(MIN(D1425,OldCeil)*DaysOld/DIM+MIN(D1425,NewCeil)*DaysNew/DIM,0))</f>
        <v/>
      </c>
      <c r="K1425" s="19" t="str">
        <f aca="false">IF($A1425="","",IF(UPPER(H1425)="Y",ROUND(D1425,0),J1425))</f>
        <v/>
      </c>
      <c r="L1425" s="19" t="str">
        <f aca="false">IF($A1425="","",IF(UPPER(G1425)="N",0,J1425))</f>
        <v/>
      </c>
      <c r="M1425" s="19" t="str">
        <f aca="false">IF($A1425="","",J1425)</f>
        <v/>
      </c>
      <c r="N1425" s="19" t="str">
        <f aca="false">IF($A1425="","",ROUND(K1425*EERate,0))</f>
        <v/>
      </c>
      <c r="O1425" s="19" t="str">
        <f aca="false">IF($A1425="","",ROUND(L1425*EPSRate,0))</f>
        <v/>
      </c>
      <c r="P1425" s="19" t="str">
        <f aca="false">IF($A1425="","",N1425-O1425)</f>
        <v/>
      </c>
      <c r="Q1425" s="11" t="str">
        <f aca="false">IF($A1425="","",IF(LEN(TEXT($A1425,"0"))&lt;&gt;12,"UAN not 12 digits",IF(TRIM(B1425)="","Name missing",IF(N(E1425)&gt;DIM,"NCP &gt; days in month",IF(AND(UPPER(G1425)&lt;&gt;"Y",UPPER(G1425)&lt;&gt;"N"),"EPS flag must be Y/N",IF(AND(UPPER(H1425)&lt;&gt;"Y",UPPER(H1425)&lt;&gt;"N"),"Full-wage flag must be Y/N",IF(K1425&gt;ROUND(C1425,0),"EPF wages &gt; Gross","OK")))))))</f>
        <v/>
      </c>
      <c r="R1425" s="11" t="str">
        <f aca="false">IF($A1425="","",TEXT($A1425,"0")&amp;"#~#"&amp;UPPER(TRIM(B1425))&amp;"#~#"&amp;ROUND(C1425,0)&amp;"#~#"&amp;K1425&amp;"#~#"&amp;L1425&amp;"#~#"&amp;M1425&amp;"#~#"&amp;N1425&amp;"#~#"&amp;O1425&amp;"#~#"&amp;P1425&amp;"#~#"&amp;N(E1425)&amp;"#~#"&amp;N(F1425))</f>
        <v/>
      </c>
    </row>
    <row r="1426" customFormat="false" ht="15" hidden="false" customHeight="false" outlineLevel="0" collapsed="false">
      <c r="A1426" s="17"/>
      <c r="C1426" s="18"/>
      <c r="D1426" s="18"/>
      <c r="J1426" s="19" t="str">
        <f aca="false">IF($A1426="","",ROUND(MIN(D1426,OldCeil)*DaysOld/DIM+MIN(D1426,NewCeil)*DaysNew/DIM,0))</f>
        <v/>
      </c>
      <c r="K1426" s="19" t="str">
        <f aca="false">IF($A1426="","",IF(UPPER(H1426)="Y",ROUND(D1426,0),J1426))</f>
        <v/>
      </c>
      <c r="L1426" s="19" t="str">
        <f aca="false">IF($A1426="","",IF(UPPER(G1426)="N",0,J1426))</f>
        <v/>
      </c>
      <c r="M1426" s="19" t="str">
        <f aca="false">IF($A1426="","",J1426)</f>
        <v/>
      </c>
      <c r="N1426" s="19" t="str">
        <f aca="false">IF($A1426="","",ROUND(K1426*EERate,0))</f>
        <v/>
      </c>
      <c r="O1426" s="19" t="str">
        <f aca="false">IF($A1426="","",ROUND(L1426*EPSRate,0))</f>
        <v/>
      </c>
      <c r="P1426" s="19" t="str">
        <f aca="false">IF($A1426="","",N1426-O1426)</f>
        <v/>
      </c>
      <c r="Q1426" s="11" t="str">
        <f aca="false">IF($A1426="","",IF(LEN(TEXT($A1426,"0"))&lt;&gt;12,"UAN not 12 digits",IF(TRIM(B1426)="","Name missing",IF(N(E1426)&gt;DIM,"NCP &gt; days in month",IF(AND(UPPER(G1426)&lt;&gt;"Y",UPPER(G1426)&lt;&gt;"N"),"EPS flag must be Y/N",IF(AND(UPPER(H1426)&lt;&gt;"Y",UPPER(H1426)&lt;&gt;"N"),"Full-wage flag must be Y/N",IF(K1426&gt;ROUND(C1426,0),"EPF wages &gt; Gross","OK")))))))</f>
        <v/>
      </c>
      <c r="R1426" s="11" t="str">
        <f aca="false">IF($A1426="","",TEXT($A1426,"0")&amp;"#~#"&amp;UPPER(TRIM(B1426))&amp;"#~#"&amp;ROUND(C1426,0)&amp;"#~#"&amp;K1426&amp;"#~#"&amp;L1426&amp;"#~#"&amp;M1426&amp;"#~#"&amp;N1426&amp;"#~#"&amp;O1426&amp;"#~#"&amp;P1426&amp;"#~#"&amp;N(E1426)&amp;"#~#"&amp;N(F1426))</f>
        <v/>
      </c>
    </row>
    <row r="1427" customFormat="false" ht="15" hidden="false" customHeight="false" outlineLevel="0" collapsed="false">
      <c r="A1427" s="17"/>
      <c r="C1427" s="18"/>
      <c r="D1427" s="18"/>
      <c r="J1427" s="19" t="str">
        <f aca="false">IF($A1427="","",ROUND(MIN(D1427,OldCeil)*DaysOld/DIM+MIN(D1427,NewCeil)*DaysNew/DIM,0))</f>
        <v/>
      </c>
      <c r="K1427" s="19" t="str">
        <f aca="false">IF($A1427="","",IF(UPPER(H1427)="Y",ROUND(D1427,0),J1427))</f>
        <v/>
      </c>
      <c r="L1427" s="19" t="str">
        <f aca="false">IF($A1427="","",IF(UPPER(G1427)="N",0,J1427))</f>
        <v/>
      </c>
      <c r="M1427" s="19" t="str">
        <f aca="false">IF($A1427="","",J1427)</f>
        <v/>
      </c>
      <c r="N1427" s="19" t="str">
        <f aca="false">IF($A1427="","",ROUND(K1427*EERate,0))</f>
        <v/>
      </c>
      <c r="O1427" s="19" t="str">
        <f aca="false">IF($A1427="","",ROUND(L1427*EPSRate,0))</f>
        <v/>
      </c>
      <c r="P1427" s="19" t="str">
        <f aca="false">IF($A1427="","",N1427-O1427)</f>
        <v/>
      </c>
      <c r="Q1427" s="11" t="str">
        <f aca="false">IF($A1427="","",IF(LEN(TEXT($A1427,"0"))&lt;&gt;12,"UAN not 12 digits",IF(TRIM(B1427)="","Name missing",IF(N(E1427)&gt;DIM,"NCP &gt; days in month",IF(AND(UPPER(G1427)&lt;&gt;"Y",UPPER(G1427)&lt;&gt;"N"),"EPS flag must be Y/N",IF(AND(UPPER(H1427)&lt;&gt;"Y",UPPER(H1427)&lt;&gt;"N"),"Full-wage flag must be Y/N",IF(K1427&gt;ROUND(C1427,0),"EPF wages &gt; Gross","OK")))))))</f>
        <v/>
      </c>
      <c r="R1427" s="11" t="str">
        <f aca="false">IF($A1427="","",TEXT($A1427,"0")&amp;"#~#"&amp;UPPER(TRIM(B1427))&amp;"#~#"&amp;ROUND(C1427,0)&amp;"#~#"&amp;K1427&amp;"#~#"&amp;L1427&amp;"#~#"&amp;M1427&amp;"#~#"&amp;N1427&amp;"#~#"&amp;O1427&amp;"#~#"&amp;P1427&amp;"#~#"&amp;N(E1427)&amp;"#~#"&amp;N(F1427))</f>
        <v/>
      </c>
    </row>
    <row r="1428" customFormat="false" ht="15" hidden="false" customHeight="false" outlineLevel="0" collapsed="false">
      <c r="A1428" s="17"/>
      <c r="C1428" s="18"/>
      <c r="D1428" s="18"/>
      <c r="J1428" s="19" t="str">
        <f aca="false">IF($A1428="","",ROUND(MIN(D1428,OldCeil)*DaysOld/DIM+MIN(D1428,NewCeil)*DaysNew/DIM,0))</f>
        <v/>
      </c>
      <c r="K1428" s="19" t="str">
        <f aca="false">IF($A1428="","",IF(UPPER(H1428)="Y",ROUND(D1428,0),J1428))</f>
        <v/>
      </c>
      <c r="L1428" s="19" t="str">
        <f aca="false">IF($A1428="","",IF(UPPER(G1428)="N",0,J1428))</f>
        <v/>
      </c>
      <c r="M1428" s="19" t="str">
        <f aca="false">IF($A1428="","",J1428)</f>
        <v/>
      </c>
      <c r="N1428" s="19" t="str">
        <f aca="false">IF($A1428="","",ROUND(K1428*EERate,0))</f>
        <v/>
      </c>
      <c r="O1428" s="19" t="str">
        <f aca="false">IF($A1428="","",ROUND(L1428*EPSRate,0))</f>
        <v/>
      </c>
      <c r="P1428" s="19" t="str">
        <f aca="false">IF($A1428="","",N1428-O1428)</f>
        <v/>
      </c>
      <c r="Q1428" s="11" t="str">
        <f aca="false">IF($A1428="","",IF(LEN(TEXT($A1428,"0"))&lt;&gt;12,"UAN not 12 digits",IF(TRIM(B1428)="","Name missing",IF(N(E1428)&gt;DIM,"NCP &gt; days in month",IF(AND(UPPER(G1428)&lt;&gt;"Y",UPPER(G1428)&lt;&gt;"N"),"EPS flag must be Y/N",IF(AND(UPPER(H1428)&lt;&gt;"Y",UPPER(H1428)&lt;&gt;"N"),"Full-wage flag must be Y/N",IF(K1428&gt;ROUND(C1428,0),"EPF wages &gt; Gross","OK")))))))</f>
        <v/>
      </c>
      <c r="R1428" s="11" t="str">
        <f aca="false">IF($A1428="","",TEXT($A1428,"0")&amp;"#~#"&amp;UPPER(TRIM(B1428))&amp;"#~#"&amp;ROUND(C1428,0)&amp;"#~#"&amp;K1428&amp;"#~#"&amp;L1428&amp;"#~#"&amp;M1428&amp;"#~#"&amp;N1428&amp;"#~#"&amp;O1428&amp;"#~#"&amp;P1428&amp;"#~#"&amp;N(E1428)&amp;"#~#"&amp;N(F1428))</f>
        <v/>
      </c>
    </row>
    <row r="1429" customFormat="false" ht="15" hidden="false" customHeight="false" outlineLevel="0" collapsed="false">
      <c r="A1429" s="17"/>
      <c r="C1429" s="18"/>
      <c r="D1429" s="18"/>
      <c r="J1429" s="19" t="str">
        <f aca="false">IF($A1429="","",ROUND(MIN(D1429,OldCeil)*DaysOld/DIM+MIN(D1429,NewCeil)*DaysNew/DIM,0))</f>
        <v/>
      </c>
      <c r="K1429" s="19" t="str">
        <f aca="false">IF($A1429="","",IF(UPPER(H1429)="Y",ROUND(D1429,0),J1429))</f>
        <v/>
      </c>
      <c r="L1429" s="19" t="str">
        <f aca="false">IF($A1429="","",IF(UPPER(G1429)="N",0,J1429))</f>
        <v/>
      </c>
      <c r="M1429" s="19" t="str">
        <f aca="false">IF($A1429="","",J1429)</f>
        <v/>
      </c>
      <c r="N1429" s="19" t="str">
        <f aca="false">IF($A1429="","",ROUND(K1429*EERate,0))</f>
        <v/>
      </c>
      <c r="O1429" s="19" t="str">
        <f aca="false">IF($A1429="","",ROUND(L1429*EPSRate,0))</f>
        <v/>
      </c>
      <c r="P1429" s="19" t="str">
        <f aca="false">IF($A1429="","",N1429-O1429)</f>
        <v/>
      </c>
      <c r="Q1429" s="11" t="str">
        <f aca="false">IF($A1429="","",IF(LEN(TEXT($A1429,"0"))&lt;&gt;12,"UAN not 12 digits",IF(TRIM(B1429)="","Name missing",IF(N(E1429)&gt;DIM,"NCP &gt; days in month",IF(AND(UPPER(G1429)&lt;&gt;"Y",UPPER(G1429)&lt;&gt;"N"),"EPS flag must be Y/N",IF(AND(UPPER(H1429)&lt;&gt;"Y",UPPER(H1429)&lt;&gt;"N"),"Full-wage flag must be Y/N",IF(K1429&gt;ROUND(C1429,0),"EPF wages &gt; Gross","OK")))))))</f>
        <v/>
      </c>
      <c r="R1429" s="11" t="str">
        <f aca="false">IF($A1429="","",TEXT($A1429,"0")&amp;"#~#"&amp;UPPER(TRIM(B1429))&amp;"#~#"&amp;ROUND(C1429,0)&amp;"#~#"&amp;K1429&amp;"#~#"&amp;L1429&amp;"#~#"&amp;M1429&amp;"#~#"&amp;N1429&amp;"#~#"&amp;O1429&amp;"#~#"&amp;P1429&amp;"#~#"&amp;N(E1429)&amp;"#~#"&amp;N(F1429))</f>
        <v/>
      </c>
    </row>
    <row r="1430" customFormat="false" ht="15" hidden="false" customHeight="false" outlineLevel="0" collapsed="false">
      <c r="A1430" s="17"/>
      <c r="C1430" s="18"/>
      <c r="D1430" s="18"/>
      <c r="J1430" s="19" t="str">
        <f aca="false">IF($A1430="","",ROUND(MIN(D1430,OldCeil)*DaysOld/DIM+MIN(D1430,NewCeil)*DaysNew/DIM,0))</f>
        <v/>
      </c>
      <c r="K1430" s="19" t="str">
        <f aca="false">IF($A1430="","",IF(UPPER(H1430)="Y",ROUND(D1430,0),J1430))</f>
        <v/>
      </c>
      <c r="L1430" s="19" t="str">
        <f aca="false">IF($A1430="","",IF(UPPER(G1430)="N",0,J1430))</f>
        <v/>
      </c>
      <c r="M1430" s="19" t="str">
        <f aca="false">IF($A1430="","",J1430)</f>
        <v/>
      </c>
      <c r="N1430" s="19" t="str">
        <f aca="false">IF($A1430="","",ROUND(K1430*EERate,0))</f>
        <v/>
      </c>
      <c r="O1430" s="19" t="str">
        <f aca="false">IF($A1430="","",ROUND(L1430*EPSRate,0))</f>
        <v/>
      </c>
      <c r="P1430" s="19" t="str">
        <f aca="false">IF($A1430="","",N1430-O1430)</f>
        <v/>
      </c>
      <c r="Q1430" s="11" t="str">
        <f aca="false">IF($A1430="","",IF(LEN(TEXT($A1430,"0"))&lt;&gt;12,"UAN not 12 digits",IF(TRIM(B1430)="","Name missing",IF(N(E1430)&gt;DIM,"NCP &gt; days in month",IF(AND(UPPER(G1430)&lt;&gt;"Y",UPPER(G1430)&lt;&gt;"N"),"EPS flag must be Y/N",IF(AND(UPPER(H1430)&lt;&gt;"Y",UPPER(H1430)&lt;&gt;"N"),"Full-wage flag must be Y/N",IF(K1430&gt;ROUND(C1430,0),"EPF wages &gt; Gross","OK")))))))</f>
        <v/>
      </c>
      <c r="R1430" s="11" t="str">
        <f aca="false">IF($A1430="","",TEXT($A1430,"0")&amp;"#~#"&amp;UPPER(TRIM(B1430))&amp;"#~#"&amp;ROUND(C1430,0)&amp;"#~#"&amp;K1430&amp;"#~#"&amp;L1430&amp;"#~#"&amp;M1430&amp;"#~#"&amp;N1430&amp;"#~#"&amp;O1430&amp;"#~#"&amp;P1430&amp;"#~#"&amp;N(E1430)&amp;"#~#"&amp;N(F1430))</f>
        <v/>
      </c>
    </row>
    <row r="1431" customFormat="false" ht="15" hidden="false" customHeight="false" outlineLevel="0" collapsed="false">
      <c r="A1431" s="17"/>
      <c r="C1431" s="18"/>
      <c r="D1431" s="18"/>
      <c r="J1431" s="19" t="str">
        <f aca="false">IF($A1431="","",ROUND(MIN(D1431,OldCeil)*DaysOld/DIM+MIN(D1431,NewCeil)*DaysNew/DIM,0))</f>
        <v/>
      </c>
      <c r="K1431" s="19" t="str">
        <f aca="false">IF($A1431="","",IF(UPPER(H1431)="Y",ROUND(D1431,0),J1431))</f>
        <v/>
      </c>
      <c r="L1431" s="19" t="str">
        <f aca="false">IF($A1431="","",IF(UPPER(G1431)="N",0,J1431))</f>
        <v/>
      </c>
      <c r="M1431" s="19" t="str">
        <f aca="false">IF($A1431="","",J1431)</f>
        <v/>
      </c>
      <c r="N1431" s="19" t="str">
        <f aca="false">IF($A1431="","",ROUND(K1431*EERate,0))</f>
        <v/>
      </c>
      <c r="O1431" s="19" t="str">
        <f aca="false">IF($A1431="","",ROUND(L1431*EPSRate,0))</f>
        <v/>
      </c>
      <c r="P1431" s="19" t="str">
        <f aca="false">IF($A1431="","",N1431-O1431)</f>
        <v/>
      </c>
      <c r="Q1431" s="11" t="str">
        <f aca="false">IF($A1431="","",IF(LEN(TEXT($A1431,"0"))&lt;&gt;12,"UAN not 12 digits",IF(TRIM(B1431)="","Name missing",IF(N(E1431)&gt;DIM,"NCP &gt; days in month",IF(AND(UPPER(G1431)&lt;&gt;"Y",UPPER(G1431)&lt;&gt;"N"),"EPS flag must be Y/N",IF(AND(UPPER(H1431)&lt;&gt;"Y",UPPER(H1431)&lt;&gt;"N"),"Full-wage flag must be Y/N",IF(K1431&gt;ROUND(C1431,0),"EPF wages &gt; Gross","OK")))))))</f>
        <v/>
      </c>
      <c r="R1431" s="11" t="str">
        <f aca="false">IF($A1431="","",TEXT($A1431,"0")&amp;"#~#"&amp;UPPER(TRIM(B1431))&amp;"#~#"&amp;ROUND(C1431,0)&amp;"#~#"&amp;K1431&amp;"#~#"&amp;L1431&amp;"#~#"&amp;M1431&amp;"#~#"&amp;N1431&amp;"#~#"&amp;O1431&amp;"#~#"&amp;P1431&amp;"#~#"&amp;N(E1431)&amp;"#~#"&amp;N(F1431))</f>
        <v/>
      </c>
    </row>
    <row r="1432" customFormat="false" ht="15" hidden="false" customHeight="false" outlineLevel="0" collapsed="false">
      <c r="A1432" s="17"/>
      <c r="C1432" s="18"/>
      <c r="D1432" s="18"/>
      <c r="J1432" s="19" t="str">
        <f aca="false">IF($A1432="","",ROUND(MIN(D1432,OldCeil)*DaysOld/DIM+MIN(D1432,NewCeil)*DaysNew/DIM,0))</f>
        <v/>
      </c>
      <c r="K1432" s="19" t="str">
        <f aca="false">IF($A1432="","",IF(UPPER(H1432)="Y",ROUND(D1432,0),J1432))</f>
        <v/>
      </c>
      <c r="L1432" s="19" t="str">
        <f aca="false">IF($A1432="","",IF(UPPER(G1432)="N",0,J1432))</f>
        <v/>
      </c>
      <c r="M1432" s="19" t="str">
        <f aca="false">IF($A1432="","",J1432)</f>
        <v/>
      </c>
      <c r="N1432" s="19" t="str">
        <f aca="false">IF($A1432="","",ROUND(K1432*EERate,0))</f>
        <v/>
      </c>
      <c r="O1432" s="19" t="str">
        <f aca="false">IF($A1432="","",ROUND(L1432*EPSRate,0))</f>
        <v/>
      </c>
      <c r="P1432" s="19" t="str">
        <f aca="false">IF($A1432="","",N1432-O1432)</f>
        <v/>
      </c>
      <c r="Q1432" s="11" t="str">
        <f aca="false">IF($A1432="","",IF(LEN(TEXT($A1432,"0"))&lt;&gt;12,"UAN not 12 digits",IF(TRIM(B1432)="","Name missing",IF(N(E1432)&gt;DIM,"NCP &gt; days in month",IF(AND(UPPER(G1432)&lt;&gt;"Y",UPPER(G1432)&lt;&gt;"N"),"EPS flag must be Y/N",IF(AND(UPPER(H1432)&lt;&gt;"Y",UPPER(H1432)&lt;&gt;"N"),"Full-wage flag must be Y/N",IF(K1432&gt;ROUND(C1432,0),"EPF wages &gt; Gross","OK")))))))</f>
        <v/>
      </c>
      <c r="R1432" s="11" t="str">
        <f aca="false">IF($A1432="","",TEXT($A1432,"0")&amp;"#~#"&amp;UPPER(TRIM(B1432))&amp;"#~#"&amp;ROUND(C1432,0)&amp;"#~#"&amp;K1432&amp;"#~#"&amp;L1432&amp;"#~#"&amp;M1432&amp;"#~#"&amp;N1432&amp;"#~#"&amp;O1432&amp;"#~#"&amp;P1432&amp;"#~#"&amp;N(E1432)&amp;"#~#"&amp;N(F1432))</f>
        <v/>
      </c>
    </row>
    <row r="1433" customFormat="false" ht="15" hidden="false" customHeight="false" outlineLevel="0" collapsed="false">
      <c r="A1433" s="17"/>
      <c r="C1433" s="18"/>
      <c r="D1433" s="18"/>
      <c r="J1433" s="19" t="str">
        <f aca="false">IF($A1433="","",ROUND(MIN(D1433,OldCeil)*DaysOld/DIM+MIN(D1433,NewCeil)*DaysNew/DIM,0))</f>
        <v/>
      </c>
      <c r="K1433" s="19" t="str">
        <f aca="false">IF($A1433="","",IF(UPPER(H1433)="Y",ROUND(D1433,0),J1433))</f>
        <v/>
      </c>
      <c r="L1433" s="19" t="str">
        <f aca="false">IF($A1433="","",IF(UPPER(G1433)="N",0,J1433))</f>
        <v/>
      </c>
      <c r="M1433" s="19" t="str">
        <f aca="false">IF($A1433="","",J1433)</f>
        <v/>
      </c>
      <c r="N1433" s="19" t="str">
        <f aca="false">IF($A1433="","",ROUND(K1433*EERate,0))</f>
        <v/>
      </c>
      <c r="O1433" s="19" t="str">
        <f aca="false">IF($A1433="","",ROUND(L1433*EPSRate,0))</f>
        <v/>
      </c>
      <c r="P1433" s="19" t="str">
        <f aca="false">IF($A1433="","",N1433-O1433)</f>
        <v/>
      </c>
      <c r="Q1433" s="11" t="str">
        <f aca="false">IF($A1433="","",IF(LEN(TEXT($A1433,"0"))&lt;&gt;12,"UAN not 12 digits",IF(TRIM(B1433)="","Name missing",IF(N(E1433)&gt;DIM,"NCP &gt; days in month",IF(AND(UPPER(G1433)&lt;&gt;"Y",UPPER(G1433)&lt;&gt;"N"),"EPS flag must be Y/N",IF(AND(UPPER(H1433)&lt;&gt;"Y",UPPER(H1433)&lt;&gt;"N"),"Full-wage flag must be Y/N",IF(K1433&gt;ROUND(C1433,0),"EPF wages &gt; Gross","OK")))))))</f>
        <v/>
      </c>
      <c r="R1433" s="11" t="str">
        <f aca="false">IF($A1433="","",TEXT($A1433,"0")&amp;"#~#"&amp;UPPER(TRIM(B1433))&amp;"#~#"&amp;ROUND(C1433,0)&amp;"#~#"&amp;K1433&amp;"#~#"&amp;L1433&amp;"#~#"&amp;M1433&amp;"#~#"&amp;N1433&amp;"#~#"&amp;O1433&amp;"#~#"&amp;P1433&amp;"#~#"&amp;N(E1433)&amp;"#~#"&amp;N(F1433))</f>
        <v/>
      </c>
    </row>
    <row r="1434" customFormat="false" ht="15" hidden="false" customHeight="false" outlineLevel="0" collapsed="false">
      <c r="A1434" s="17"/>
      <c r="C1434" s="18"/>
      <c r="D1434" s="18"/>
      <c r="J1434" s="19" t="str">
        <f aca="false">IF($A1434="","",ROUND(MIN(D1434,OldCeil)*DaysOld/DIM+MIN(D1434,NewCeil)*DaysNew/DIM,0))</f>
        <v/>
      </c>
      <c r="K1434" s="19" t="str">
        <f aca="false">IF($A1434="","",IF(UPPER(H1434)="Y",ROUND(D1434,0),J1434))</f>
        <v/>
      </c>
      <c r="L1434" s="19" t="str">
        <f aca="false">IF($A1434="","",IF(UPPER(G1434)="N",0,J1434))</f>
        <v/>
      </c>
      <c r="M1434" s="19" t="str">
        <f aca="false">IF($A1434="","",J1434)</f>
        <v/>
      </c>
      <c r="N1434" s="19" t="str">
        <f aca="false">IF($A1434="","",ROUND(K1434*EERate,0))</f>
        <v/>
      </c>
      <c r="O1434" s="19" t="str">
        <f aca="false">IF($A1434="","",ROUND(L1434*EPSRate,0))</f>
        <v/>
      </c>
      <c r="P1434" s="19" t="str">
        <f aca="false">IF($A1434="","",N1434-O1434)</f>
        <v/>
      </c>
      <c r="Q1434" s="11" t="str">
        <f aca="false">IF($A1434="","",IF(LEN(TEXT($A1434,"0"))&lt;&gt;12,"UAN not 12 digits",IF(TRIM(B1434)="","Name missing",IF(N(E1434)&gt;DIM,"NCP &gt; days in month",IF(AND(UPPER(G1434)&lt;&gt;"Y",UPPER(G1434)&lt;&gt;"N"),"EPS flag must be Y/N",IF(AND(UPPER(H1434)&lt;&gt;"Y",UPPER(H1434)&lt;&gt;"N"),"Full-wage flag must be Y/N",IF(K1434&gt;ROUND(C1434,0),"EPF wages &gt; Gross","OK")))))))</f>
        <v/>
      </c>
      <c r="R1434" s="11" t="str">
        <f aca="false">IF($A1434="","",TEXT($A1434,"0")&amp;"#~#"&amp;UPPER(TRIM(B1434))&amp;"#~#"&amp;ROUND(C1434,0)&amp;"#~#"&amp;K1434&amp;"#~#"&amp;L1434&amp;"#~#"&amp;M1434&amp;"#~#"&amp;N1434&amp;"#~#"&amp;O1434&amp;"#~#"&amp;P1434&amp;"#~#"&amp;N(E1434)&amp;"#~#"&amp;N(F1434))</f>
        <v/>
      </c>
    </row>
    <row r="1435" customFormat="false" ht="15" hidden="false" customHeight="false" outlineLevel="0" collapsed="false">
      <c r="A1435" s="17"/>
      <c r="C1435" s="18"/>
      <c r="D1435" s="18"/>
      <c r="J1435" s="19" t="str">
        <f aca="false">IF($A1435="","",ROUND(MIN(D1435,OldCeil)*DaysOld/DIM+MIN(D1435,NewCeil)*DaysNew/DIM,0))</f>
        <v/>
      </c>
      <c r="K1435" s="19" t="str">
        <f aca="false">IF($A1435="","",IF(UPPER(H1435)="Y",ROUND(D1435,0),J1435))</f>
        <v/>
      </c>
      <c r="L1435" s="19" t="str">
        <f aca="false">IF($A1435="","",IF(UPPER(G1435)="N",0,J1435))</f>
        <v/>
      </c>
      <c r="M1435" s="19" t="str">
        <f aca="false">IF($A1435="","",J1435)</f>
        <v/>
      </c>
      <c r="N1435" s="19" t="str">
        <f aca="false">IF($A1435="","",ROUND(K1435*EERate,0))</f>
        <v/>
      </c>
      <c r="O1435" s="19" t="str">
        <f aca="false">IF($A1435="","",ROUND(L1435*EPSRate,0))</f>
        <v/>
      </c>
      <c r="P1435" s="19" t="str">
        <f aca="false">IF($A1435="","",N1435-O1435)</f>
        <v/>
      </c>
      <c r="Q1435" s="11" t="str">
        <f aca="false">IF($A1435="","",IF(LEN(TEXT($A1435,"0"))&lt;&gt;12,"UAN not 12 digits",IF(TRIM(B1435)="","Name missing",IF(N(E1435)&gt;DIM,"NCP &gt; days in month",IF(AND(UPPER(G1435)&lt;&gt;"Y",UPPER(G1435)&lt;&gt;"N"),"EPS flag must be Y/N",IF(AND(UPPER(H1435)&lt;&gt;"Y",UPPER(H1435)&lt;&gt;"N"),"Full-wage flag must be Y/N",IF(K1435&gt;ROUND(C1435,0),"EPF wages &gt; Gross","OK")))))))</f>
        <v/>
      </c>
      <c r="R1435" s="11" t="str">
        <f aca="false">IF($A1435="","",TEXT($A1435,"0")&amp;"#~#"&amp;UPPER(TRIM(B1435))&amp;"#~#"&amp;ROUND(C1435,0)&amp;"#~#"&amp;K1435&amp;"#~#"&amp;L1435&amp;"#~#"&amp;M1435&amp;"#~#"&amp;N1435&amp;"#~#"&amp;O1435&amp;"#~#"&amp;P1435&amp;"#~#"&amp;N(E1435)&amp;"#~#"&amp;N(F1435))</f>
        <v/>
      </c>
    </row>
    <row r="1436" customFormat="false" ht="15" hidden="false" customHeight="false" outlineLevel="0" collapsed="false">
      <c r="A1436" s="17"/>
      <c r="C1436" s="18"/>
      <c r="D1436" s="18"/>
      <c r="J1436" s="19" t="str">
        <f aca="false">IF($A1436="","",ROUND(MIN(D1436,OldCeil)*DaysOld/DIM+MIN(D1436,NewCeil)*DaysNew/DIM,0))</f>
        <v/>
      </c>
      <c r="K1436" s="19" t="str">
        <f aca="false">IF($A1436="","",IF(UPPER(H1436)="Y",ROUND(D1436,0),J1436))</f>
        <v/>
      </c>
      <c r="L1436" s="19" t="str">
        <f aca="false">IF($A1436="","",IF(UPPER(G1436)="N",0,J1436))</f>
        <v/>
      </c>
      <c r="M1436" s="19" t="str">
        <f aca="false">IF($A1436="","",J1436)</f>
        <v/>
      </c>
      <c r="N1436" s="19" t="str">
        <f aca="false">IF($A1436="","",ROUND(K1436*EERate,0))</f>
        <v/>
      </c>
      <c r="O1436" s="19" t="str">
        <f aca="false">IF($A1436="","",ROUND(L1436*EPSRate,0))</f>
        <v/>
      </c>
      <c r="P1436" s="19" t="str">
        <f aca="false">IF($A1436="","",N1436-O1436)</f>
        <v/>
      </c>
      <c r="Q1436" s="11" t="str">
        <f aca="false">IF($A1436="","",IF(LEN(TEXT($A1436,"0"))&lt;&gt;12,"UAN not 12 digits",IF(TRIM(B1436)="","Name missing",IF(N(E1436)&gt;DIM,"NCP &gt; days in month",IF(AND(UPPER(G1436)&lt;&gt;"Y",UPPER(G1436)&lt;&gt;"N"),"EPS flag must be Y/N",IF(AND(UPPER(H1436)&lt;&gt;"Y",UPPER(H1436)&lt;&gt;"N"),"Full-wage flag must be Y/N",IF(K1436&gt;ROUND(C1436,0),"EPF wages &gt; Gross","OK")))))))</f>
        <v/>
      </c>
      <c r="R1436" s="11" t="str">
        <f aca="false">IF($A1436="","",TEXT($A1436,"0")&amp;"#~#"&amp;UPPER(TRIM(B1436))&amp;"#~#"&amp;ROUND(C1436,0)&amp;"#~#"&amp;K1436&amp;"#~#"&amp;L1436&amp;"#~#"&amp;M1436&amp;"#~#"&amp;N1436&amp;"#~#"&amp;O1436&amp;"#~#"&amp;P1436&amp;"#~#"&amp;N(E1436)&amp;"#~#"&amp;N(F1436))</f>
        <v/>
      </c>
    </row>
    <row r="1437" customFormat="false" ht="15" hidden="false" customHeight="false" outlineLevel="0" collapsed="false">
      <c r="A1437" s="17"/>
      <c r="C1437" s="18"/>
      <c r="D1437" s="18"/>
      <c r="J1437" s="19" t="str">
        <f aca="false">IF($A1437="","",ROUND(MIN(D1437,OldCeil)*DaysOld/DIM+MIN(D1437,NewCeil)*DaysNew/DIM,0))</f>
        <v/>
      </c>
      <c r="K1437" s="19" t="str">
        <f aca="false">IF($A1437="","",IF(UPPER(H1437)="Y",ROUND(D1437,0),J1437))</f>
        <v/>
      </c>
      <c r="L1437" s="19" t="str">
        <f aca="false">IF($A1437="","",IF(UPPER(G1437)="N",0,J1437))</f>
        <v/>
      </c>
      <c r="M1437" s="19" t="str">
        <f aca="false">IF($A1437="","",J1437)</f>
        <v/>
      </c>
      <c r="N1437" s="19" t="str">
        <f aca="false">IF($A1437="","",ROUND(K1437*EERate,0))</f>
        <v/>
      </c>
      <c r="O1437" s="19" t="str">
        <f aca="false">IF($A1437="","",ROUND(L1437*EPSRate,0))</f>
        <v/>
      </c>
      <c r="P1437" s="19" t="str">
        <f aca="false">IF($A1437="","",N1437-O1437)</f>
        <v/>
      </c>
      <c r="Q1437" s="11" t="str">
        <f aca="false">IF($A1437="","",IF(LEN(TEXT($A1437,"0"))&lt;&gt;12,"UAN not 12 digits",IF(TRIM(B1437)="","Name missing",IF(N(E1437)&gt;DIM,"NCP &gt; days in month",IF(AND(UPPER(G1437)&lt;&gt;"Y",UPPER(G1437)&lt;&gt;"N"),"EPS flag must be Y/N",IF(AND(UPPER(H1437)&lt;&gt;"Y",UPPER(H1437)&lt;&gt;"N"),"Full-wage flag must be Y/N",IF(K1437&gt;ROUND(C1437,0),"EPF wages &gt; Gross","OK")))))))</f>
        <v/>
      </c>
      <c r="R1437" s="11" t="str">
        <f aca="false">IF($A1437="","",TEXT($A1437,"0")&amp;"#~#"&amp;UPPER(TRIM(B1437))&amp;"#~#"&amp;ROUND(C1437,0)&amp;"#~#"&amp;K1437&amp;"#~#"&amp;L1437&amp;"#~#"&amp;M1437&amp;"#~#"&amp;N1437&amp;"#~#"&amp;O1437&amp;"#~#"&amp;P1437&amp;"#~#"&amp;N(E1437)&amp;"#~#"&amp;N(F1437))</f>
        <v/>
      </c>
    </row>
    <row r="1438" customFormat="false" ht="15" hidden="false" customHeight="false" outlineLevel="0" collapsed="false">
      <c r="A1438" s="17"/>
      <c r="C1438" s="18"/>
      <c r="D1438" s="18"/>
      <c r="J1438" s="19" t="str">
        <f aca="false">IF($A1438="","",ROUND(MIN(D1438,OldCeil)*DaysOld/DIM+MIN(D1438,NewCeil)*DaysNew/DIM,0))</f>
        <v/>
      </c>
      <c r="K1438" s="19" t="str">
        <f aca="false">IF($A1438="","",IF(UPPER(H1438)="Y",ROUND(D1438,0),J1438))</f>
        <v/>
      </c>
      <c r="L1438" s="19" t="str">
        <f aca="false">IF($A1438="","",IF(UPPER(G1438)="N",0,J1438))</f>
        <v/>
      </c>
      <c r="M1438" s="19" t="str">
        <f aca="false">IF($A1438="","",J1438)</f>
        <v/>
      </c>
      <c r="N1438" s="19" t="str">
        <f aca="false">IF($A1438="","",ROUND(K1438*EERate,0))</f>
        <v/>
      </c>
      <c r="O1438" s="19" t="str">
        <f aca="false">IF($A1438="","",ROUND(L1438*EPSRate,0))</f>
        <v/>
      </c>
      <c r="P1438" s="19" t="str">
        <f aca="false">IF($A1438="","",N1438-O1438)</f>
        <v/>
      </c>
      <c r="Q1438" s="11" t="str">
        <f aca="false">IF($A1438="","",IF(LEN(TEXT($A1438,"0"))&lt;&gt;12,"UAN not 12 digits",IF(TRIM(B1438)="","Name missing",IF(N(E1438)&gt;DIM,"NCP &gt; days in month",IF(AND(UPPER(G1438)&lt;&gt;"Y",UPPER(G1438)&lt;&gt;"N"),"EPS flag must be Y/N",IF(AND(UPPER(H1438)&lt;&gt;"Y",UPPER(H1438)&lt;&gt;"N"),"Full-wage flag must be Y/N",IF(K1438&gt;ROUND(C1438,0),"EPF wages &gt; Gross","OK")))))))</f>
        <v/>
      </c>
      <c r="R1438" s="11" t="str">
        <f aca="false">IF($A1438="","",TEXT($A1438,"0")&amp;"#~#"&amp;UPPER(TRIM(B1438))&amp;"#~#"&amp;ROUND(C1438,0)&amp;"#~#"&amp;K1438&amp;"#~#"&amp;L1438&amp;"#~#"&amp;M1438&amp;"#~#"&amp;N1438&amp;"#~#"&amp;O1438&amp;"#~#"&amp;P1438&amp;"#~#"&amp;N(E1438)&amp;"#~#"&amp;N(F1438))</f>
        <v/>
      </c>
    </row>
    <row r="1439" customFormat="false" ht="15" hidden="false" customHeight="false" outlineLevel="0" collapsed="false">
      <c r="A1439" s="17"/>
      <c r="C1439" s="18"/>
      <c r="D1439" s="18"/>
      <c r="J1439" s="19" t="str">
        <f aca="false">IF($A1439="","",ROUND(MIN(D1439,OldCeil)*DaysOld/DIM+MIN(D1439,NewCeil)*DaysNew/DIM,0))</f>
        <v/>
      </c>
      <c r="K1439" s="19" t="str">
        <f aca="false">IF($A1439="","",IF(UPPER(H1439)="Y",ROUND(D1439,0),J1439))</f>
        <v/>
      </c>
      <c r="L1439" s="19" t="str">
        <f aca="false">IF($A1439="","",IF(UPPER(G1439)="N",0,J1439))</f>
        <v/>
      </c>
      <c r="M1439" s="19" t="str">
        <f aca="false">IF($A1439="","",J1439)</f>
        <v/>
      </c>
      <c r="N1439" s="19" t="str">
        <f aca="false">IF($A1439="","",ROUND(K1439*EERate,0))</f>
        <v/>
      </c>
      <c r="O1439" s="19" t="str">
        <f aca="false">IF($A1439="","",ROUND(L1439*EPSRate,0))</f>
        <v/>
      </c>
      <c r="P1439" s="19" t="str">
        <f aca="false">IF($A1439="","",N1439-O1439)</f>
        <v/>
      </c>
      <c r="Q1439" s="11" t="str">
        <f aca="false">IF($A1439="","",IF(LEN(TEXT($A1439,"0"))&lt;&gt;12,"UAN not 12 digits",IF(TRIM(B1439)="","Name missing",IF(N(E1439)&gt;DIM,"NCP &gt; days in month",IF(AND(UPPER(G1439)&lt;&gt;"Y",UPPER(G1439)&lt;&gt;"N"),"EPS flag must be Y/N",IF(AND(UPPER(H1439)&lt;&gt;"Y",UPPER(H1439)&lt;&gt;"N"),"Full-wage flag must be Y/N",IF(K1439&gt;ROUND(C1439,0),"EPF wages &gt; Gross","OK")))))))</f>
        <v/>
      </c>
      <c r="R1439" s="11" t="str">
        <f aca="false">IF($A1439="","",TEXT($A1439,"0")&amp;"#~#"&amp;UPPER(TRIM(B1439))&amp;"#~#"&amp;ROUND(C1439,0)&amp;"#~#"&amp;K1439&amp;"#~#"&amp;L1439&amp;"#~#"&amp;M1439&amp;"#~#"&amp;N1439&amp;"#~#"&amp;O1439&amp;"#~#"&amp;P1439&amp;"#~#"&amp;N(E1439)&amp;"#~#"&amp;N(F1439))</f>
        <v/>
      </c>
    </row>
    <row r="1440" customFormat="false" ht="15" hidden="false" customHeight="false" outlineLevel="0" collapsed="false">
      <c r="A1440" s="17"/>
      <c r="C1440" s="18"/>
      <c r="D1440" s="18"/>
      <c r="J1440" s="19" t="str">
        <f aca="false">IF($A1440="","",ROUND(MIN(D1440,OldCeil)*DaysOld/DIM+MIN(D1440,NewCeil)*DaysNew/DIM,0))</f>
        <v/>
      </c>
      <c r="K1440" s="19" t="str">
        <f aca="false">IF($A1440="","",IF(UPPER(H1440)="Y",ROUND(D1440,0),J1440))</f>
        <v/>
      </c>
      <c r="L1440" s="19" t="str">
        <f aca="false">IF($A1440="","",IF(UPPER(G1440)="N",0,J1440))</f>
        <v/>
      </c>
      <c r="M1440" s="19" t="str">
        <f aca="false">IF($A1440="","",J1440)</f>
        <v/>
      </c>
      <c r="N1440" s="19" t="str">
        <f aca="false">IF($A1440="","",ROUND(K1440*EERate,0))</f>
        <v/>
      </c>
      <c r="O1440" s="19" t="str">
        <f aca="false">IF($A1440="","",ROUND(L1440*EPSRate,0))</f>
        <v/>
      </c>
      <c r="P1440" s="19" t="str">
        <f aca="false">IF($A1440="","",N1440-O1440)</f>
        <v/>
      </c>
      <c r="Q1440" s="11" t="str">
        <f aca="false">IF($A1440="","",IF(LEN(TEXT($A1440,"0"))&lt;&gt;12,"UAN not 12 digits",IF(TRIM(B1440)="","Name missing",IF(N(E1440)&gt;DIM,"NCP &gt; days in month",IF(AND(UPPER(G1440)&lt;&gt;"Y",UPPER(G1440)&lt;&gt;"N"),"EPS flag must be Y/N",IF(AND(UPPER(H1440)&lt;&gt;"Y",UPPER(H1440)&lt;&gt;"N"),"Full-wage flag must be Y/N",IF(K1440&gt;ROUND(C1440,0),"EPF wages &gt; Gross","OK")))))))</f>
        <v/>
      </c>
      <c r="R1440" s="11" t="str">
        <f aca="false">IF($A1440="","",TEXT($A1440,"0")&amp;"#~#"&amp;UPPER(TRIM(B1440))&amp;"#~#"&amp;ROUND(C1440,0)&amp;"#~#"&amp;K1440&amp;"#~#"&amp;L1440&amp;"#~#"&amp;M1440&amp;"#~#"&amp;N1440&amp;"#~#"&amp;O1440&amp;"#~#"&amp;P1440&amp;"#~#"&amp;N(E1440)&amp;"#~#"&amp;N(F1440))</f>
        <v/>
      </c>
    </row>
    <row r="1441" customFormat="false" ht="15" hidden="false" customHeight="false" outlineLevel="0" collapsed="false">
      <c r="A1441" s="17"/>
      <c r="C1441" s="18"/>
      <c r="D1441" s="18"/>
      <c r="J1441" s="19" t="str">
        <f aca="false">IF($A1441="","",ROUND(MIN(D1441,OldCeil)*DaysOld/DIM+MIN(D1441,NewCeil)*DaysNew/DIM,0))</f>
        <v/>
      </c>
      <c r="K1441" s="19" t="str">
        <f aca="false">IF($A1441="","",IF(UPPER(H1441)="Y",ROUND(D1441,0),J1441))</f>
        <v/>
      </c>
      <c r="L1441" s="19" t="str">
        <f aca="false">IF($A1441="","",IF(UPPER(G1441)="N",0,J1441))</f>
        <v/>
      </c>
      <c r="M1441" s="19" t="str">
        <f aca="false">IF($A1441="","",J1441)</f>
        <v/>
      </c>
      <c r="N1441" s="19" t="str">
        <f aca="false">IF($A1441="","",ROUND(K1441*EERate,0))</f>
        <v/>
      </c>
      <c r="O1441" s="19" t="str">
        <f aca="false">IF($A1441="","",ROUND(L1441*EPSRate,0))</f>
        <v/>
      </c>
      <c r="P1441" s="19" t="str">
        <f aca="false">IF($A1441="","",N1441-O1441)</f>
        <v/>
      </c>
      <c r="Q1441" s="11" t="str">
        <f aca="false">IF($A1441="","",IF(LEN(TEXT($A1441,"0"))&lt;&gt;12,"UAN not 12 digits",IF(TRIM(B1441)="","Name missing",IF(N(E1441)&gt;DIM,"NCP &gt; days in month",IF(AND(UPPER(G1441)&lt;&gt;"Y",UPPER(G1441)&lt;&gt;"N"),"EPS flag must be Y/N",IF(AND(UPPER(H1441)&lt;&gt;"Y",UPPER(H1441)&lt;&gt;"N"),"Full-wage flag must be Y/N",IF(K1441&gt;ROUND(C1441,0),"EPF wages &gt; Gross","OK")))))))</f>
        <v/>
      </c>
      <c r="R1441" s="11" t="str">
        <f aca="false">IF($A1441="","",TEXT($A1441,"0")&amp;"#~#"&amp;UPPER(TRIM(B1441))&amp;"#~#"&amp;ROUND(C1441,0)&amp;"#~#"&amp;K1441&amp;"#~#"&amp;L1441&amp;"#~#"&amp;M1441&amp;"#~#"&amp;N1441&amp;"#~#"&amp;O1441&amp;"#~#"&amp;P1441&amp;"#~#"&amp;N(E1441)&amp;"#~#"&amp;N(F1441))</f>
        <v/>
      </c>
    </row>
    <row r="1442" customFormat="false" ht="15" hidden="false" customHeight="false" outlineLevel="0" collapsed="false">
      <c r="A1442" s="17"/>
      <c r="C1442" s="18"/>
      <c r="D1442" s="18"/>
      <c r="J1442" s="19" t="str">
        <f aca="false">IF($A1442="","",ROUND(MIN(D1442,OldCeil)*DaysOld/DIM+MIN(D1442,NewCeil)*DaysNew/DIM,0))</f>
        <v/>
      </c>
      <c r="K1442" s="19" t="str">
        <f aca="false">IF($A1442="","",IF(UPPER(H1442)="Y",ROUND(D1442,0),J1442))</f>
        <v/>
      </c>
      <c r="L1442" s="19" t="str">
        <f aca="false">IF($A1442="","",IF(UPPER(G1442)="N",0,J1442))</f>
        <v/>
      </c>
      <c r="M1442" s="19" t="str">
        <f aca="false">IF($A1442="","",J1442)</f>
        <v/>
      </c>
      <c r="N1442" s="19" t="str">
        <f aca="false">IF($A1442="","",ROUND(K1442*EERate,0))</f>
        <v/>
      </c>
      <c r="O1442" s="19" t="str">
        <f aca="false">IF($A1442="","",ROUND(L1442*EPSRate,0))</f>
        <v/>
      </c>
      <c r="P1442" s="19" t="str">
        <f aca="false">IF($A1442="","",N1442-O1442)</f>
        <v/>
      </c>
      <c r="Q1442" s="11" t="str">
        <f aca="false">IF($A1442="","",IF(LEN(TEXT($A1442,"0"))&lt;&gt;12,"UAN not 12 digits",IF(TRIM(B1442)="","Name missing",IF(N(E1442)&gt;DIM,"NCP &gt; days in month",IF(AND(UPPER(G1442)&lt;&gt;"Y",UPPER(G1442)&lt;&gt;"N"),"EPS flag must be Y/N",IF(AND(UPPER(H1442)&lt;&gt;"Y",UPPER(H1442)&lt;&gt;"N"),"Full-wage flag must be Y/N",IF(K1442&gt;ROUND(C1442,0),"EPF wages &gt; Gross","OK")))))))</f>
        <v/>
      </c>
      <c r="R1442" s="11" t="str">
        <f aca="false">IF($A1442="","",TEXT($A1442,"0")&amp;"#~#"&amp;UPPER(TRIM(B1442))&amp;"#~#"&amp;ROUND(C1442,0)&amp;"#~#"&amp;K1442&amp;"#~#"&amp;L1442&amp;"#~#"&amp;M1442&amp;"#~#"&amp;N1442&amp;"#~#"&amp;O1442&amp;"#~#"&amp;P1442&amp;"#~#"&amp;N(E1442)&amp;"#~#"&amp;N(F1442))</f>
        <v/>
      </c>
    </row>
    <row r="1443" customFormat="false" ht="15" hidden="false" customHeight="false" outlineLevel="0" collapsed="false">
      <c r="A1443" s="17"/>
      <c r="C1443" s="18"/>
      <c r="D1443" s="18"/>
      <c r="J1443" s="19" t="str">
        <f aca="false">IF($A1443="","",ROUND(MIN(D1443,OldCeil)*DaysOld/DIM+MIN(D1443,NewCeil)*DaysNew/DIM,0))</f>
        <v/>
      </c>
      <c r="K1443" s="19" t="str">
        <f aca="false">IF($A1443="","",IF(UPPER(H1443)="Y",ROUND(D1443,0),J1443))</f>
        <v/>
      </c>
      <c r="L1443" s="19" t="str">
        <f aca="false">IF($A1443="","",IF(UPPER(G1443)="N",0,J1443))</f>
        <v/>
      </c>
      <c r="M1443" s="19" t="str">
        <f aca="false">IF($A1443="","",J1443)</f>
        <v/>
      </c>
      <c r="N1443" s="19" t="str">
        <f aca="false">IF($A1443="","",ROUND(K1443*EERate,0))</f>
        <v/>
      </c>
      <c r="O1443" s="19" t="str">
        <f aca="false">IF($A1443="","",ROUND(L1443*EPSRate,0))</f>
        <v/>
      </c>
      <c r="P1443" s="19" t="str">
        <f aca="false">IF($A1443="","",N1443-O1443)</f>
        <v/>
      </c>
      <c r="Q1443" s="11" t="str">
        <f aca="false">IF($A1443="","",IF(LEN(TEXT($A1443,"0"))&lt;&gt;12,"UAN not 12 digits",IF(TRIM(B1443)="","Name missing",IF(N(E1443)&gt;DIM,"NCP &gt; days in month",IF(AND(UPPER(G1443)&lt;&gt;"Y",UPPER(G1443)&lt;&gt;"N"),"EPS flag must be Y/N",IF(AND(UPPER(H1443)&lt;&gt;"Y",UPPER(H1443)&lt;&gt;"N"),"Full-wage flag must be Y/N",IF(K1443&gt;ROUND(C1443,0),"EPF wages &gt; Gross","OK")))))))</f>
        <v/>
      </c>
      <c r="R1443" s="11" t="str">
        <f aca="false">IF($A1443="","",TEXT($A1443,"0")&amp;"#~#"&amp;UPPER(TRIM(B1443))&amp;"#~#"&amp;ROUND(C1443,0)&amp;"#~#"&amp;K1443&amp;"#~#"&amp;L1443&amp;"#~#"&amp;M1443&amp;"#~#"&amp;N1443&amp;"#~#"&amp;O1443&amp;"#~#"&amp;P1443&amp;"#~#"&amp;N(E1443)&amp;"#~#"&amp;N(F1443))</f>
        <v/>
      </c>
    </row>
    <row r="1444" customFormat="false" ht="15" hidden="false" customHeight="false" outlineLevel="0" collapsed="false">
      <c r="A1444" s="17"/>
      <c r="C1444" s="18"/>
      <c r="D1444" s="18"/>
      <c r="J1444" s="19" t="str">
        <f aca="false">IF($A1444="","",ROUND(MIN(D1444,OldCeil)*DaysOld/DIM+MIN(D1444,NewCeil)*DaysNew/DIM,0))</f>
        <v/>
      </c>
      <c r="K1444" s="19" t="str">
        <f aca="false">IF($A1444="","",IF(UPPER(H1444)="Y",ROUND(D1444,0),J1444))</f>
        <v/>
      </c>
      <c r="L1444" s="19" t="str">
        <f aca="false">IF($A1444="","",IF(UPPER(G1444)="N",0,J1444))</f>
        <v/>
      </c>
      <c r="M1444" s="19" t="str">
        <f aca="false">IF($A1444="","",J1444)</f>
        <v/>
      </c>
      <c r="N1444" s="19" t="str">
        <f aca="false">IF($A1444="","",ROUND(K1444*EERate,0))</f>
        <v/>
      </c>
      <c r="O1444" s="19" t="str">
        <f aca="false">IF($A1444="","",ROUND(L1444*EPSRate,0))</f>
        <v/>
      </c>
      <c r="P1444" s="19" t="str">
        <f aca="false">IF($A1444="","",N1444-O1444)</f>
        <v/>
      </c>
      <c r="Q1444" s="11" t="str">
        <f aca="false">IF($A1444="","",IF(LEN(TEXT($A1444,"0"))&lt;&gt;12,"UAN not 12 digits",IF(TRIM(B1444)="","Name missing",IF(N(E1444)&gt;DIM,"NCP &gt; days in month",IF(AND(UPPER(G1444)&lt;&gt;"Y",UPPER(G1444)&lt;&gt;"N"),"EPS flag must be Y/N",IF(AND(UPPER(H1444)&lt;&gt;"Y",UPPER(H1444)&lt;&gt;"N"),"Full-wage flag must be Y/N",IF(K1444&gt;ROUND(C1444,0),"EPF wages &gt; Gross","OK")))))))</f>
        <v/>
      </c>
      <c r="R1444" s="11" t="str">
        <f aca="false">IF($A1444="","",TEXT($A1444,"0")&amp;"#~#"&amp;UPPER(TRIM(B1444))&amp;"#~#"&amp;ROUND(C1444,0)&amp;"#~#"&amp;K1444&amp;"#~#"&amp;L1444&amp;"#~#"&amp;M1444&amp;"#~#"&amp;N1444&amp;"#~#"&amp;O1444&amp;"#~#"&amp;P1444&amp;"#~#"&amp;N(E1444)&amp;"#~#"&amp;N(F1444))</f>
        <v/>
      </c>
    </row>
    <row r="1445" customFormat="false" ht="15" hidden="false" customHeight="false" outlineLevel="0" collapsed="false">
      <c r="A1445" s="17"/>
      <c r="C1445" s="18"/>
      <c r="D1445" s="18"/>
      <c r="J1445" s="19" t="str">
        <f aca="false">IF($A1445="","",ROUND(MIN(D1445,OldCeil)*DaysOld/DIM+MIN(D1445,NewCeil)*DaysNew/DIM,0))</f>
        <v/>
      </c>
      <c r="K1445" s="19" t="str">
        <f aca="false">IF($A1445="","",IF(UPPER(H1445)="Y",ROUND(D1445,0),J1445))</f>
        <v/>
      </c>
      <c r="L1445" s="19" t="str">
        <f aca="false">IF($A1445="","",IF(UPPER(G1445)="N",0,J1445))</f>
        <v/>
      </c>
      <c r="M1445" s="19" t="str">
        <f aca="false">IF($A1445="","",J1445)</f>
        <v/>
      </c>
      <c r="N1445" s="19" t="str">
        <f aca="false">IF($A1445="","",ROUND(K1445*EERate,0))</f>
        <v/>
      </c>
      <c r="O1445" s="19" t="str">
        <f aca="false">IF($A1445="","",ROUND(L1445*EPSRate,0))</f>
        <v/>
      </c>
      <c r="P1445" s="19" t="str">
        <f aca="false">IF($A1445="","",N1445-O1445)</f>
        <v/>
      </c>
      <c r="Q1445" s="11" t="str">
        <f aca="false">IF($A1445="","",IF(LEN(TEXT($A1445,"0"))&lt;&gt;12,"UAN not 12 digits",IF(TRIM(B1445)="","Name missing",IF(N(E1445)&gt;DIM,"NCP &gt; days in month",IF(AND(UPPER(G1445)&lt;&gt;"Y",UPPER(G1445)&lt;&gt;"N"),"EPS flag must be Y/N",IF(AND(UPPER(H1445)&lt;&gt;"Y",UPPER(H1445)&lt;&gt;"N"),"Full-wage flag must be Y/N",IF(K1445&gt;ROUND(C1445,0),"EPF wages &gt; Gross","OK")))))))</f>
        <v/>
      </c>
      <c r="R1445" s="11" t="str">
        <f aca="false">IF($A1445="","",TEXT($A1445,"0")&amp;"#~#"&amp;UPPER(TRIM(B1445))&amp;"#~#"&amp;ROUND(C1445,0)&amp;"#~#"&amp;K1445&amp;"#~#"&amp;L1445&amp;"#~#"&amp;M1445&amp;"#~#"&amp;N1445&amp;"#~#"&amp;O1445&amp;"#~#"&amp;P1445&amp;"#~#"&amp;N(E1445)&amp;"#~#"&amp;N(F1445))</f>
        <v/>
      </c>
    </row>
    <row r="1446" customFormat="false" ht="15" hidden="false" customHeight="false" outlineLevel="0" collapsed="false">
      <c r="A1446" s="17"/>
      <c r="C1446" s="18"/>
      <c r="D1446" s="18"/>
      <c r="J1446" s="19" t="str">
        <f aca="false">IF($A1446="","",ROUND(MIN(D1446,OldCeil)*DaysOld/DIM+MIN(D1446,NewCeil)*DaysNew/DIM,0))</f>
        <v/>
      </c>
      <c r="K1446" s="19" t="str">
        <f aca="false">IF($A1446="","",IF(UPPER(H1446)="Y",ROUND(D1446,0),J1446))</f>
        <v/>
      </c>
      <c r="L1446" s="19" t="str">
        <f aca="false">IF($A1446="","",IF(UPPER(G1446)="N",0,J1446))</f>
        <v/>
      </c>
      <c r="M1446" s="19" t="str">
        <f aca="false">IF($A1446="","",J1446)</f>
        <v/>
      </c>
      <c r="N1446" s="19" t="str">
        <f aca="false">IF($A1446="","",ROUND(K1446*EERate,0))</f>
        <v/>
      </c>
      <c r="O1446" s="19" t="str">
        <f aca="false">IF($A1446="","",ROUND(L1446*EPSRate,0))</f>
        <v/>
      </c>
      <c r="P1446" s="19" t="str">
        <f aca="false">IF($A1446="","",N1446-O1446)</f>
        <v/>
      </c>
      <c r="Q1446" s="11" t="str">
        <f aca="false">IF($A1446="","",IF(LEN(TEXT($A1446,"0"))&lt;&gt;12,"UAN not 12 digits",IF(TRIM(B1446)="","Name missing",IF(N(E1446)&gt;DIM,"NCP &gt; days in month",IF(AND(UPPER(G1446)&lt;&gt;"Y",UPPER(G1446)&lt;&gt;"N"),"EPS flag must be Y/N",IF(AND(UPPER(H1446)&lt;&gt;"Y",UPPER(H1446)&lt;&gt;"N"),"Full-wage flag must be Y/N",IF(K1446&gt;ROUND(C1446,0),"EPF wages &gt; Gross","OK")))))))</f>
        <v/>
      </c>
      <c r="R1446" s="11" t="str">
        <f aca="false">IF($A1446="","",TEXT($A1446,"0")&amp;"#~#"&amp;UPPER(TRIM(B1446))&amp;"#~#"&amp;ROUND(C1446,0)&amp;"#~#"&amp;K1446&amp;"#~#"&amp;L1446&amp;"#~#"&amp;M1446&amp;"#~#"&amp;N1446&amp;"#~#"&amp;O1446&amp;"#~#"&amp;P1446&amp;"#~#"&amp;N(E1446)&amp;"#~#"&amp;N(F1446))</f>
        <v/>
      </c>
    </row>
    <row r="1447" customFormat="false" ht="15" hidden="false" customHeight="false" outlineLevel="0" collapsed="false">
      <c r="A1447" s="17"/>
      <c r="C1447" s="18"/>
      <c r="D1447" s="18"/>
      <c r="J1447" s="19" t="str">
        <f aca="false">IF($A1447="","",ROUND(MIN(D1447,OldCeil)*DaysOld/DIM+MIN(D1447,NewCeil)*DaysNew/DIM,0))</f>
        <v/>
      </c>
      <c r="K1447" s="19" t="str">
        <f aca="false">IF($A1447="","",IF(UPPER(H1447)="Y",ROUND(D1447,0),J1447))</f>
        <v/>
      </c>
      <c r="L1447" s="19" t="str">
        <f aca="false">IF($A1447="","",IF(UPPER(G1447)="N",0,J1447))</f>
        <v/>
      </c>
      <c r="M1447" s="19" t="str">
        <f aca="false">IF($A1447="","",J1447)</f>
        <v/>
      </c>
      <c r="N1447" s="19" t="str">
        <f aca="false">IF($A1447="","",ROUND(K1447*EERate,0))</f>
        <v/>
      </c>
      <c r="O1447" s="19" t="str">
        <f aca="false">IF($A1447="","",ROUND(L1447*EPSRate,0))</f>
        <v/>
      </c>
      <c r="P1447" s="19" t="str">
        <f aca="false">IF($A1447="","",N1447-O1447)</f>
        <v/>
      </c>
      <c r="Q1447" s="11" t="str">
        <f aca="false">IF($A1447="","",IF(LEN(TEXT($A1447,"0"))&lt;&gt;12,"UAN not 12 digits",IF(TRIM(B1447)="","Name missing",IF(N(E1447)&gt;DIM,"NCP &gt; days in month",IF(AND(UPPER(G1447)&lt;&gt;"Y",UPPER(G1447)&lt;&gt;"N"),"EPS flag must be Y/N",IF(AND(UPPER(H1447)&lt;&gt;"Y",UPPER(H1447)&lt;&gt;"N"),"Full-wage flag must be Y/N",IF(K1447&gt;ROUND(C1447,0),"EPF wages &gt; Gross","OK")))))))</f>
        <v/>
      </c>
      <c r="R1447" s="11" t="str">
        <f aca="false">IF($A1447="","",TEXT($A1447,"0")&amp;"#~#"&amp;UPPER(TRIM(B1447))&amp;"#~#"&amp;ROUND(C1447,0)&amp;"#~#"&amp;K1447&amp;"#~#"&amp;L1447&amp;"#~#"&amp;M1447&amp;"#~#"&amp;N1447&amp;"#~#"&amp;O1447&amp;"#~#"&amp;P1447&amp;"#~#"&amp;N(E1447)&amp;"#~#"&amp;N(F1447))</f>
        <v/>
      </c>
    </row>
    <row r="1448" customFormat="false" ht="15" hidden="false" customHeight="false" outlineLevel="0" collapsed="false">
      <c r="A1448" s="17"/>
      <c r="C1448" s="18"/>
      <c r="D1448" s="18"/>
      <c r="J1448" s="19" t="str">
        <f aca="false">IF($A1448="","",ROUND(MIN(D1448,OldCeil)*DaysOld/DIM+MIN(D1448,NewCeil)*DaysNew/DIM,0))</f>
        <v/>
      </c>
      <c r="K1448" s="19" t="str">
        <f aca="false">IF($A1448="","",IF(UPPER(H1448)="Y",ROUND(D1448,0),J1448))</f>
        <v/>
      </c>
      <c r="L1448" s="19" t="str">
        <f aca="false">IF($A1448="","",IF(UPPER(G1448)="N",0,J1448))</f>
        <v/>
      </c>
      <c r="M1448" s="19" t="str">
        <f aca="false">IF($A1448="","",J1448)</f>
        <v/>
      </c>
      <c r="N1448" s="19" t="str">
        <f aca="false">IF($A1448="","",ROUND(K1448*EERate,0))</f>
        <v/>
      </c>
      <c r="O1448" s="19" t="str">
        <f aca="false">IF($A1448="","",ROUND(L1448*EPSRate,0))</f>
        <v/>
      </c>
      <c r="P1448" s="19" t="str">
        <f aca="false">IF($A1448="","",N1448-O1448)</f>
        <v/>
      </c>
      <c r="Q1448" s="11" t="str">
        <f aca="false">IF($A1448="","",IF(LEN(TEXT($A1448,"0"))&lt;&gt;12,"UAN not 12 digits",IF(TRIM(B1448)="","Name missing",IF(N(E1448)&gt;DIM,"NCP &gt; days in month",IF(AND(UPPER(G1448)&lt;&gt;"Y",UPPER(G1448)&lt;&gt;"N"),"EPS flag must be Y/N",IF(AND(UPPER(H1448)&lt;&gt;"Y",UPPER(H1448)&lt;&gt;"N"),"Full-wage flag must be Y/N",IF(K1448&gt;ROUND(C1448,0),"EPF wages &gt; Gross","OK")))))))</f>
        <v/>
      </c>
      <c r="R1448" s="11" t="str">
        <f aca="false">IF($A1448="","",TEXT($A1448,"0")&amp;"#~#"&amp;UPPER(TRIM(B1448))&amp;"#~#"&amp;ROUND(C1448,0)&amp;"#~#"&amp;K1448&amp;"#~#"&amp;L1448&amp;"#~#"&amp;M1448&amp;"#~#"&amp;N1448&amp;"#~#"&amp;O1448&amp;"#~#"&amp;P1448&amp;"#~#"&amp;N(E1448)&amp;"#~#"&amp;N(F1448))</f>
        <v/>
      </c>
    </row>
    <row r="1449" customFormat="false" ht="15" hidden="false" customHeight="false" outlineLevel="0" collapsed="false">
      <c r="A1449" s="17"/>
      <c r="C1449" s="18"/>
      <c r="D1449" s="18"/>
      <c r="J1449" s="19" t="str">
        <f aca="false">IF($A1449="","",ROUND(MIN(D1449,OldCeil)*DaysOld/DIM+MIN(D1449,NewCeil)*DaysNew/DIM,0))</f>
        <v/>
      </c>
      <c r="K1449" s="19" t="str">
        <f aca="false">IF($A1449="","",IF(UPPER(H1449)="Y",ROUND(D1449,0),J1449))</f>
        <v/>
      </c>
      <c r="L1449" s="19" t="str">
        <f aca="false">IF($A1449="","",IF(UPPER(G1449)="N",0,J1449))</f>
        <v/>
      </c>
      <c r="M1449" s="19" t="str">
        <f aca="false">IF($A1449="","",J1449)</f>
        <v/>
      </c>
      <c r="N1449" s="19" t="str">
        <f aca="false">IF($A1449="","",ROUND(K1449*EERate,0))</f>
        <v/>
      </c>
      <c r="O1449" s="19" t="str">
        <f aca="false">IF($A1449="","",ROUND(L1449*EPSRate,0))</f>
        <v/>
      </c>
      <c r="P1449" s="19" t="str">
        <f aca="false">IF($A1449="","",N1449-O1449)</f>
        <v/>
      </c>
      <c r="Q1449" s="11" t="str">
        <f aca="false">IF($A1449="","",IF(LEN(TEXT($A1449,"0"))&lt;&gt;12,"UAN not 12 digits",IF(TRIM(B1449)="","Name missing",IF(N(E1449)&gt;DIM,"NCP &gt; days in month",IF(AND(UPPER(G1449)&lt;&gt;"Y",UPPER(G1449)&lt;&gt;"N"),"EPS flag must be Y/N",IF(AND(UPPER(H1449)&lt;&gt;"Y",UPPER(H1449)&lt;&gt;"N"),"Full-wage flag must be Y/N",IF(K1449&gt;ROUND(C1449,0),"EPF wages &gt; Gross","OK")))))))</f>
        <v/>
      </c>
      <c r="R1449" s="11" t="str">
        <f aca="false">IF($A1449="","",TEXT($A1449,"0")&amp;"#~#"&amp;UPPER(TRIM(B1449))&amp;"#~#"&amp;ROUND(C1449,0)&amp;"#~#"&amp;K1449&amp;"#~#"&amp;L1449&amp;"#~#"&amp;M1449&amp;"#~#"&amp;N1449&amp;"#~#"&amp;O1449&amp;"#~#"&amp;P1449&amp;"#~#"&amp;N(E1449)&amp;"#~#"&amp;N(F1449))</f>
        <v/>
      </c>
    </row>
    <row r="1450" customFormat="false" ht="15" hidden="false" customHeight="false" outlineLevel="0" collapsed="false">
      <c r="A1450" s="17"/>
      <c r="C1450" s="18"/>
      <c r="D1450" s="18"/>
      <c r="J1450" s="19" t="str">
        <f aca="false">IF($A1450="","",ROUND(MIN(D1450,OldCeil)*DaysOld/DIM+MIN(D1450,NewCeil)*DaysNew/DIM,0))</f>
        <v/>
      </c>
      <c r="K1450" s="19" t="str">
        <f aca="false">IF($A1450="","",IF(UPPER(H1450)="Y",ROUND(D1450,0),J1450))</f>
        <v/>
      </c>
      <c r="L1450" s="19" t="str">
        <f aca="false">IF($A1450="","",IF(UPPER(G1450)="N",0,J1450))</f>
        <v/>
      </c>
      <c r="M1450" s="19" t="str">
        <f aca="false">IF($A1450="","",J1450)</f>
        <v/>
      </c>
      <c r="N1450" s="19" t="str">
        <f aca="false">IF($A1450="","",ROUND(K1450*EERate,0))</f>
        <v/>
      </c>
      <c r="O1450" s="19" t="str">
        <f aca="false">IF($A1450="","",ROUND(L1450*EPSRate,0))</f>
        <v/>
      </c>
      <c r="P1450" s="19" t="str">
        <f aca="false">IF($A1450="","",N1450-O1450)</f>
        <v/>
      </c>
      <c r="Q1450" s="11" t="str">
        <f aca="false">IF($A1450="","",IF(LEN(TEXT($A1450,"0"))&lt;&gt;12,"UAN not 12 digits",IF(TRIM(B1450)="","Name missing",IF(N(E1450)&gt;DIM,"NCP &gt; days in month",IF(AND(UPPER(G1450)&lt;&gt;"Y",UPPER(G1450)&lt;&gt;"N"),"EPS flag must be Y/N",IF(AND(UPPER(H1450)&lt;&gt;"Y",UPPER(H1450)&lt;&gt;"N"),"Full-wage flag must be Y/N",IF(K1450&gt;ROUND(C1450,0),"EPF wages &gt; Gross","OK")))))))</f>
        <v/>
      </c>
      <c r="R1450" s="11" t="str">
        <f aca="false">IF($A1450="","",TEXT($A1450,"0")&amp;"#~#"&amp;UPPER(TRIM(B1450))&amp;"#~#"&amp;ROUND(C1450,0)&amp;"#~#"&amp;K1450&amp;"#~#"&amp;L1450&amp;"#~#"&amp;M1450&amp;"#~#"&amp;N1450&amp;"#~#"&amp;O1450&amp;"#~#"&amp;P1450&amp;"#~#"&amp;N(E1450)&amp;"#~#"&amp;N(F1450))</f>
        <v/>
      </c>
    </row>
    <row r="1451" customFormat="false" ht="15" hidden="false" customHeight="false" outlineLevel="0" collapsed="false">
      <c r="A1451" s="17"/>
      <c r="C1451" s="18"/>
      <c r="D1451" s="18"/>
      <c r="J1451" s="19" t="str">
        <f aca="false">IF($A1451="","",ROUND(MIN(D1451,OldCeil)*DaysOld/DIM+MIN(D1451,NewCeil)*DaysNew/DIM,0))</f>
        <v/>
      </c>
      <c r="K1451" s="19" t="str">
        <f aca="false">IF($A1451="","",IF(UPPER(H1451)="Y",ROUND(D1451,0),J1451))</f>
        <v/>
      </c>
      <c r="L1451" s="19" t="str">
        <f aca="false">IF($A1451="","",IF(UPPER(G1451)="N",0,J1451))</f>
        <v/>
      </c>
      <c r="M1451" s="19" t="str">
        <f aca="false">IF($A1451="","",J1451)</f>
        <v/>
      </c>
      <c r="N1451" s="19" t="str">
        <f aca="false">IF($A1451="","",ROUND(K1451*EERate,0))</f>
        <v/>
      </c>
      <c r="O1451" s="19" t="str">
        <f aca="false">IF($A1451="","",ROUND(L1451*EPSRate,0))</f>
        <v/>
      </c>
      <c r="P1451" s="19" t="str">
        <f aca="false">IF($A1451="","",N1451-O1451)</f>
        <v/>
      </c>
      <c r="Q1451" s="11" t="str">
        <f aca="false">IF($A1451="","",IF(LEN(TEXT($A1451,"0"))&lt;&gt;12,"UAN not 12 digits",IF(TRIM(B1451)="","Name missing",IF(N(E1451)&gt;DIM,"NCP &gt; days in month",IF(AND(UPPER(G1451)&lt;&gt;"Y",UPPER(G1451)&lt;&gt;"N"),"EPS flag must be Y/N",IF(AND(UPPER(H1451)&lt;&gt;"Y",UPPER(H1451)&lt;&gt;"N"),"Full-wage flag must be Y/N",IF(K1451&gt;ROUND(C1451,0),"EPF wages &gt; Gross","OK")))))))</f>
        <v/>
      </c>
      <c r="R1451" s="11" t="str">
        <f aca="false">IF($A1451="","",TEXT($A1451,"0")&amp;"#~#"&amp;UPPER(TRIM(B1451))&amp;"#~#"&amp;ROUND(C1451,0)&amp;"#~#"&amp;K1451&amp;"#~#"&amp;L1451&amp;"#~#"&amp;M1451&amp;"#~#"&amp;N1451&amp;"#~#"&amp;O1451&amp;"#~#"&amp;P1451&amp;"#~#"&amp;N(E1451)&amp;"#~#"&amp;N(F1451))</f>
        <v/>
      </c>
    </row>
    <row r="1452" customFormat="false" ht="15" hidden="false" customHeight="false" outlineLevel="0" collapsed="false">
      <c r="A1452" s="17"/>
      <c r="C1452" s="18"/>
      <c r="D1452" s="18"/>
      <c r="J1452" s="19" t="str">
        <f aca="false">IF($A1452="","",ROUND(MIN(D1452,OldCeil)*DaysOld/DIM+MIN(D1452,NewCeil)*DaysNew/DIM,0))</f>
        <v/>
      </c>
      <c r="K1452" s="19" t="str">
        <f aca="false">IF($A1452="","",IF(UPPER(H1452)="Y",ROUND(D1452,0),J1452))</f>
        <v/>
      </c>
      <c r="L1452" s="19" t="str">
        <f aca="false">IF($A1452="","",IF(UPPER(G1452)="N",0,J1452))</f>
        <v/>
      </c>
      <c r="M1452" s="19" t="str">
        <f aca="false">IF($A1452="","",J1452)</f>
        <v/>
      </c>
      <c r="N1452" s="19" t="str">
        <f aca="false">IF($A1452="","",ROUND(K1452*EERate,0))</f>
        <v/>
      </c>
      <c r="O1452" s="19" t="str">
        <f aca="false">IF($A1452="","",ROUND(L1452*EPSRate,0))</f>
        <v/>
      </c>
      <c r="P1452" s="19" t="str">
        <f aca="false">IF($A1452="","",N1452-O1452)</f>
        <v/>
      </c>
      <c r="Q1452" s="11" t="str">
        <f aca="false">IF($A1452="","",IF(LEN(TEXT($A1452,"0"))&lt;&gt;12,"UAN not 12 digits",IF(TRIM(B1452)="","Name missing",IF(N(E1452)&gt;DIM,"NCP &gt; days in month",IF(AND(UPPER(G1452)&lt;&gt;"Y",UPPER(G1452)&lt;&gt;"N"),"EPS flag must be Y/N",IF(AND(UPPER(H1452)&lt;&gt;"Y",UPPER(H1452)&lt;&gt;"N"),"Full-wage flag must be Y/N",IF(K1452&gt;ROUND(C1452,0),"EPF wages &gt; Gross","OK")))))))</f>
        <v/>
      </c>
      <c r="R1452" s="11" t="str">
        <f aca="false">IF($A1452="","",TEXT($A1452,"0")&amp;"#~#"&amp;UPPER(TRIM(B1452))&amp;"#~#"&amp;ROUND(C1452,0)&amp;"#~#"&amp;K1452&amp;"#~#"&amp;L1452&amp;"#~#"&amp;M1452&amp;"#~#"&amp;N1452&amp;"#~#"&amp;O1452&amp;"#~#"&amp;P1452&amp;"#~#"&amp;N(E1452)&amp;"#~#"&amp;N(F1452))</f>
        <v/>
      </c>
    </row>
    <row r="1453" customFormat="false" ht="15" hidden="false" customHeight="false" outlineLevel="0" collapsed="false">
      <c r="A1453" s="17"/>
      <c r="C1453" s="18"/>
      <c r="D1453" s="18"/>
      <c r="J1453" s="19" t="str">
        <f aca="false">IF($A1453="","",ROUND(MIN(D1453,OldCeil)*DaysOld/DIM+MIN(D1453,NewCeil)*DaysNew/DIM,0))</f>
        <v/>
      </c>
      <c r="K1453" s="19" t="str">
        <f aca="false">IF($A1453="","",IF(UPPER(H1453)="Y",ROUND(D1453,0),J1453))</f>
        <v/>
      </c>
      <c r="L1453" s="19" t="str">
        <f aca="false">IF($A1453="","",IF(UPPER(G1453)="N",0,J1453))</f>
        <v/>
      </c>
      <c r="M1453" s="19" t="str">
        <f aca="false">IF($A1453="","",J1453)</f>
        <v/>
      </c>
      <c r="N1453" s="19" t="str">
        <f aca="false">IF($A1453="","",ROUND(K1453*EERate,0))</f>
        <v/>
      </c>
      <c r="O1453" s="19" t="str">
        <f aca="false">IF($A1453="","",ROUND(L1453*EPSRate,0))</f>
        <v/>
      </c>
      <c r="P1453" s="19" t="str">
        <f aca="false">IF($A1453="","",N1453-O1453)</f>
        <v/>
      </c>
      <c r="Q1453" s="11" t="str">
        <f aca="false">IF($A1453="","",IF(LEN(TEXT($A1453,"0"))&lt;&gt;12,"UAN not 12 digits",IF(TRIM(B1453)="","Name missing",IF(N(E1453)&gt;DIM,"NCP &gt; days in month",IF(AND(UPPER(G1453)&lt;&gt;"Y",UPPER(G1453)&lt;&gt;"N"),"EPS flag must be Y/N",IF(AND(UPPER(H1453)&lt;&gt;"Y",UPPER(H1453)&lt;&gt;"N"),"Full-wage flag must be Y/N",IF(K1453&gt;ROUND(C1453,0),"EPF wages &gt; Gross","OK")))))))</f>
        <v/>
      </c>
      <c r="R1453" s="11" t="str">
        <f aca="false">IF($A1453="","",TEXT($A1453,"0")&amp;"#~#"&amp;UPPER(TRIM(B1453))&amp;"#~#"&amp;ROUND(C1453,0)&amp;"#~#"&amp;K1453&amp;"#~#"&amp;L1453&amp;"#~#"&amp;M1453&amp;"#~#"&amp;N1453&amp;"#~#"&amp;O1453&amp;"#~#"&amp;P1453&amp;"#~#"&amp;N(E1453)&amp;"#~#"&amp;N(F1453))</f>
        <v/>
      </c>
    </row>
    <row r="1454" customFormat="false" ht="15" hidden="false" customHeight="false" outlineLevel="0" collapsed="false">
      <c r="A1454" s="17"/>
      <c r="C1454" s="18"/>
      <c r="D1454" s="18"/>
      <c r="J1454" s="19" t="str">
        <f aca="false">IF($A1454="","",ROUND(MIN(D1454,OldCeil)*DaysOld/DIM+MIN(D1454,NewCeil)*DaysNew/DIM,0))</f>
        <v/>
      </c>
      <c r="K1454" s="19" t="str">
        <f aca="false">IF($A1454="","",IF(UPPER(H1454)="Y",ROUND(D1454,0),J1454))</f>
        <v/>
      </c>
      <c r="L1454" s="19" t="str">
        <f aca="false">IF($A1454="","",IF(UPPER(G1454)="N",0,J1454))</f>
        <v/>
      </c>
      <c r="M1454" s="19" t="str">
        <f aca="false">IF($A1454="","",J1454)</f>
        <v/>
      </c>
      <c r="N1454" s="19" t="str">
        <f aca="false">IF($A1454="","",ROUND(K1454*EERate,0))</f>
        <v/>
      </c>
      <c r="O1454" s="19" t="str">
        <f aca="false">IF($A1454="","",ROUND(L1454*EPSRate,0))</f>
        <v/>
      </c>
      <c r="P1454" s="19" t="str">
        <f aca="false">IF($A1454="","",N1454-O1454)</f>
        <v/>
      </c>
      <c r="Q1454" s="11" t="str">
        <f aca="false">IF($A1454="","",IF(LEN(TEXT($A1454,"0"))&lt;&gt;12,"UAN not 12 digits",IF(TRIM(B1454)="","Name missing",IF(N(E1454)&gt;DIM,"NCP &gt; days in month",IF(AND(UPPER(G1454)&lt;&gt;"Y",UPPER(G1454)&lt;&gt;"N"),"EPS flag must be Y/N",IF(AND(UPPER(H1454)&lt;&gt;"Y",UPPER(H1454)&lt;&gt;"N"),"Full-wage flag must be Y/N",IF(K1454&gt;ROUND(C1454,0),"EPF wages &gt; Gross","OK")))))))</f>
        <v/>
      </c>
      <c r="R1454" s="11" t="str">
        <f aca="false">IF($A1454="","",TEXT($A1454,"0")&amp;"#~#"&amp;UPPER(TRIM(B1454))&amp;"#~#"&amp;ROUND(C1454,0)&amp;"#~#"&amp;K1454&amp;"#~#"&amp;L1454&amp;"#~#"&amp;M1454&amp;"#~#"&amp;N1454&amp;"#~#"&amp;O1454&amp;"#~#"&amp;P1454&amp;"#~#"&amp;N(E1454)&amp;"#~#"&amp;N(F1454))</f>
        <v/>
      </c>
    </row>
    <row r="1455" customFormat="false" ht="15" hidden="false" customHeight="false" outlineLevel="0" collapsed="false">
      <c r="A1455" s="17"/>
      <c r="C1455" s="18"/>
      <c r="D1455" s="18"/>
      <c r="J1455" s="19" t="str">
        <f aca="false">IF($A1455="","",ROUND(MIN(D1455,OldCeil)*DaysOld/DIM+MIN(D1455,NewCeil)*DaysNew/DIM,0))</f>
        <v/>
      </c>
      <c r="K1455" s="19" t="str">
        <f aca="false">IF($A1455="","",IF(UPPER(H1455)="Y",ROUND(D1455,0),J1455))</f>
        <v/>
      </c>
      <c r="L1455" s="19" t="str">
        <f aca="false">IF($A1455="","",IF(UPPER(G1455)="N",0,J1455))</f>
        <v/>
      </c>
      <c r="M1455" s="19" t="str">
        <f aca="false">IF($A1455="","",J1455)</f>
        <v/>
      </c>
      <c r="N1455" s="19" t="str">
        <f aca="false">IF($A1455="","",ROUND(K1455*EERate,0))</f>
        <v/>
      </c>
      <c r="O1455" s="19" t="str">
        <f aca="false">IF($A1455="","",ROUND(L1455*EPSRate,0))</f>
        <v/>
      </c>
      <c r="P1455" s="19" t="str">
        <f aca="false">IF($A1455="","",N1455-O1455)</f>
        <v/>
      </c>
      <c r="Q1455" s="11" t="str">
        <f aca="false">IF($A1455="","",IF(LEN(TEXT($A1455,"0"))&lt;&gt;12,"UAN not 12 digits",IF(TRIM(B1455)="","Name missing",IF(N(E1455)&gt;DIM,"NCP &gt; days in month",IF(AND(UPPER(G1455)&lt;&gt;"Y",UPPER(G1455)&lt;&gt;"N"),"EPS flag must be Y/N",IF(AND(UPPER(H1455)&lt;&gt;"Y",UPPER(H1455)&lt;&gt;"N"),"Full-wage flag must be Y/N",IF(K1455&gt;ROUND(C1455,0),"EPF wages &gt; Gross","OK")))))))</f>
        <v/>
      </c>
      <c r="R1455" s="11" t="str">
        <f aca="false">IF($A1455="","",TEXT($A1455,"0")&amp;"#~#"&amp;UPPER(TRIM(B1455))&amp;"#~#"&amp;ROUND(C1455,0)&amp;"#~#"&amp;K1455&amp;"#~#"&amp;L1455&amp;"#~#"&amp;M1455&amp;"#~#"&amp;N1455&amp;"#~#"&amp;O1455&amp;"#~#"&amp;P1455&amp;"#~#"&amp;N(E1455)&amp;"#~#"&amp;N(F1455))</f>
        <v/>
      </c>
    </row>
    <row r="1456" customFormat="false" ht="15" hidden="false" customHeight="false" outlineLevel="0" collapsed="false">
      <c r="A1456" s="17"/>
      <c r="C1456" s="18"/>
      <c r="D1456" s="18"/>
      <c r="J1456" s="19" t="str">
        <f aca="false">IF($A1456="","",ROUND(MIN(D1456,OldCeil)*DaysOld/DIM+MIN(D1456,NewCeil)*DaysNew/DIM,0))</f>
        <v/>
      </c>
      <c r="K1456" s="19" t="str">
        <f aca="false">IF($A1456="","",IF(UPPER(H1456)="Y",ROUND(D1456,0),J1456))</f>
        <v/>
      </c>
      <c r="L1456" s="19" t="str">
        <f aca="false">IF($A1456="","",IF(UPPER(G1456)="N",0,J1456))</f>
        <v/>
      </c>
      <c r="M1456" s="19" t="str">
        <f aca="false">IF($A1456="","",J1456)</f>
        <v/>
      </c>
      <c r="N1456" s="19" t="str">
        <f aca="false">IF($A1456="","",ROUND(K1456*EERate,0))</f>
        <v/>
      </c>
      <c r="O1456" s="19" t="str">
        <f aca="false">IF($A1456="","",ROUND(L1456*EPSRate,0))</f>
        <v/>
      </c>
      <c r="P1456" s="19" t="str">
        <f aca="false">IF($A1456="","",N1456-O1456)</f>
        <v/>
      </c>
      <c r="Q1456" s="11" t="str">
        <f aca="false">IF($A1456="","",IF(LEN(TEXT($A1456,"0"))&lt;&gt;12,"UAN not 12 digits",IF(TRIM(B1456)="","Name missing",IF(N(E1456)&gt;DIM,"NCP &gt; days in month",IF(AND(UPPER(G1456)&lt;&gt;"Y",UPPER(G1456)&lt;&gt;"N"),"EPS flag must be Y/N",IF(AND(UPPER(H1456)&lt;&gt;"Y",UPPER(H1456)&lt;&gt;"N"),"Full-wage flag must be Y/N",IF(K1456&gt;ROUND(C1456,0),"EPF wages &gt; Gross","OK")))))))</f>
        <v/>
      </c>
      <c r="R1456" s="11" t="str">
        <f aca="false">IF($A1456="","",TEXT($A1456,"0")&amp;"#~#"&amp;UPPER(TRIM(B1456))&amp;"#~#"&amp;ROUND(C1456,0)&amp;"#~#"&amp;K1456&amp;"#~#"&amp;L1456&amp;"#~#"&amp;M1456&amp;"#~#"&amp;N1456&amp;"#~#"&amp;O1456&amp;"#~#"&amp;P1456&amp;"#~#"&amp;N(E1456)&amp;"#~#"&amp;N(F1456))</f>
        <v/>
      </c>
    </row>
    <row r="1457" customFormat="false" ht="15" hidden="false" customHeight="false" outlineLevel="0" collapsed="false">
      <c r="A1457" s="17"/>
      <c r="C1457" s="18"/>
      <c r="D1457" s="18"/>
      <c r="J1457" s="19" t="str">
        <f aca="false">IF($A1457="","",ROUND(MIN(D1457,OldCeil)*DaysOld/DIM+MIN(D1457,NewCeil)*DaysNew/DIM,0))</f>
        <v/>
      </c>
      <c r="K1457" s="19" t="str">
        <f aca="false">IF($A1457="","",IF(UPPER(H1457)="Y",ROUND(D1457,0),J1457))</f>
        <v/>
      </c>
      <c r="L1457" s="19" t="str">
        <f aca="false">IF($A1457="","",IF(UPPER(G1457)="N",0,J1457))</f>
        <v/>
      </c>
      <c r="M1457" s="19" t="str">
        <f aca="false">IF($A1457="","",J1457)</f>
        <v/>
      </c>
      <c r="N1457" s="19" t="str">
        <f aca="false">IF($A1457="","",ROUND(K1457*EERate,0))</f>
        <v/>
      </c>
      <c r="O1457" s="19" t="str">
        <f aca="false">IF($A1457="","",ROUND(L1457*EPSRate,0))</f>
        <v/>
      </c>
      <c r="P1457" s="19" t="str">
        <f aca="false">IF($A1457="","",N1457-O1457)</f>
        <v/>
      </c>
      <c r="Q1457" s="11" t="str">
        <f aca="false">IF($A1457="","",IF(LEN(TEXT($A1457,"0"))&lt;&gt;12,"UAN not 12 digits",IF(TRIM(B1457)="","Name missing",IF(N(E1457)&gt;DIM,"NCP &gt; days in month",IF(AND(UPPER(G1457)&lt;&gt;"Y",UPPER(G1457)&lt;&gt;"N"),"EPS flag must be Y/N",IF(AND(UPPER(H1457)&lt;&gt;"Y",UPPER(H1457)&lt;&gt;"N"),"Full-wage flag must be Y/N",IF(K1457&gt;ROUND(C1457,0),"EPF wages &gt; Gross","OK")))))))</f>
        <v/>
      </c>
      <c r="R1457" s="11" t="str">
        <f aca="false">IF($A1457="","",TEXT($A1457,"0")&amp;"#~#"&amp;UPPER(TRIM(B1457))&amp;"#~#"&amp;ROUND(C1457,0)&amp;"#~#"&amp;K1457&amp;"#~#"&amp;L1457&amp;"#~#"&amp;M1457&amp;"#~#"&amp;N1457&amp;"#~#"&amp;O1457&amp;"#~#"&amp;P1457&amp;"#~#"&amp;N(E1457)&amp;"#~#"&amp;N(F1457))</f>
        <v/>
      </c>
    </row>
    <row r="1458" customFormat="false" ht="15" hidden="false" customHeight="false" outlineLevel="0" collapsed="false">
      <c r="A1458" s="17"/>
      <c r="C1458" s="18"/>
      <c r="D1458" s="18"/>
      <c r="J1458" s="19" t="str">
        <f aca="false">IF($A1458="","",ROUND(MIN(D1458,OldCeil)*DaysOld/DIM+MIN(D1458,NewCeil)*DaysNew/DIM,0))</f>
        <v/>
      </c>
      <c r="K1458" s="19" t="str">
        <f aca="false">IF($A1458="","",IF(UPPER(H1458)="Y",ROUND(D1458,0),J1458))</f>
        <v/>
      </c>
      <c r="L1458" s="19" t="str">
        <f aca="false">IF($A1458="","",IF(UPPER(G1458)="N",0,J1458))</f>
        <v/>
      </c>
      <c r="M1458" s="19" t="str">
        <f aca="false">IF($A1458="","",J1458)</f>
        <v/>
      </c>
      <c r="N1458" s="19" t="str">
        <f aca="false">IF($A1458="","",ROUND(K1458*EERate,0))</f>
        <v/>
      </c>
      <c r="O1458" s="19" t="str">
        <f aca="false">IF($A1458="","",ROUND(L1458*EPSRate,0))</f>
        <v/>
      </c>
      <c r="P1458" s="19" t="str">
        <f aca="false">IF($A1458="","",N1458-O1458)</f>
        <v/>
      </c>
      <c r="Q1458" s="11" t="str">
        <f aca="false">IF($A1458="","",IF(LEN(TEXT($A1458,"0"))&lt;&gt;12,"UAN not 12 digits",IF(TRIM(B1458)="","Name missing",IF(N(E1458)&gt;DIM,"NCP &gt; days in month",IF(AND(UPPER(G1458)&lt;&gt;"Y",UPPER(G1458)&lt;&gt;"N"),"EPS flag must be Y/N",IF(AND(UPPER(H1458)&lt;&gt;"Y",UPPER(H1458)&lt;&gt;"N"),"Full-wage flag must be Y/N",IF(K1458&gt;ROUND(C1458,0),"EPF wages &gt; Gross","OK")))))))</f>
        <v/>
      </c>
      <c r="R1458" s="11" t="str">
        <f aca="false">IF($A1458="","",TEXT($A1458,"0")&amp;"#~#"&amp;UPPER(TRIM(B1458))&amp;"#~#"&amp;ROUND(C1458,0)&amp;"#~#"&amp;K1458&amp;"#~#"&amp;L1458&amp;"#~#"&amp;M1458&amp;"#~#"&amp;N1458&amp;"#~#"&amp;O1458&amp;"#~#"&amp;P1458&amp;"#~#"&amp;N(E1458)&amp;"#~#"&amp;N(F1458))</f>
        <v/>
      </c>
    </row>
    <row r="1459" customFormat="false" ht="15" hidden="false" customHeight="false" outlineLevel="0" collapsed="false">
      <c r="A1459" s="17"/>
      <c r="C1459" s="18"/>
      <c r="D1459" s="18"/>
      <c r="J1459" s="19" t="str">
        <f aca="false">IF($A1459="","",ROUND(MIN(D1459,OldCeil)*DaysOld/DIM+MIN(D1459,NewCeil)*DaysNew/DIM,0))</f>
        <v/>
      </c>
      <c r="K1459" s="19" t="str">
        <f aca="false">IF($A1459="","",IF(UPPER(H1459)="Y",ROUND(D1459,0),J1459))</f>
        <v/>
      </c>
      <c r="L1459" s="19" t="str">
        <f aca="false">IF($A1459="","",IF(UPPER(G1459)="N",0,J1459))</f>
        <v/>
      </c>
      <c r="M1459" s="19" t="str">
        <f aca="false">IF($A1459="","",J1459)</f>
        <v/>
      </c>
      <c r="N1459" s="19" t="str">
        <f aca="false">IF($A1459="","",ROUND(K1459*EERate,0))</f>
        <v/>
      </c>
      <c r="O1459" s="19" t="str">
        <f aca="false">IF($A1459="","",ROUND(L1459*EPSRate,0))</f>
        <v/>
      </c>
      <c r="P1459" s="19" t="str">
        <f aca="false">IF($A1459="","",N1459-O1459)</f>
        <v/>
      </c>
      <c r="Q1459" s="11" t="str">
        <f aca="false">IF($A1459="","",IF(LEN(TEXT($A1459,"0"))&lt;&gt;12,"UAN not 12 digits",IF(TRIM(B1459)="","Name missing",IF(N(E1459)&gt;DIM,"NCP &gt; days in month",IF(AND(UPPER(G1459)&lt;&gt;"Y",UPPER(G1459)&lt;&gt;"N"),"EPS flag must be Y/N",IF(AND(UPPER(H1459)&lt;&gt;"Y",UPPER(H1459)&lt;&gt;"N"),"Full-wage flag must be Y/N",IF(K1459&gt;ROUND(C1459,0),"EPF wages &gt; Gross","OK")))))))</f>
        <v/>
      </c>
      <c r="R1459" s="11" t="str">
        <f aca="false">IF($A1459="","",TEXT($A1459,"0")&amp;"#~#"&amp;UPPER(TRIM(B1459))&amp;"#~#"&amp;ROUND(C1459,0)&amp;"#~#"&amp;K1459&amp;"#~#"&amp;L1459&amp;"#~#"&amp;M1459&amp;"#~#"&amp;N1459&amp;"#~#"&amp;O1459&amp;"#~#"&amp;P1459&amp;"#~#"&amp;N(E1459)&amp;"#~#"&amp;N(F1459))</f>
        <v/>
      </c>
    </row>
    <row r="1460" customFormat="false" ht="15" hidden="false" customHeight="false" outlineLevel="0" collapsed="false">
      <c r="A1460" s="17"/>
      <c r="C1460" s="18"/>
      <c r="D1460" s="18"/>
      <c r="J1460" s="19" t="str">
        <f aca="false">IF($A1460="","",ROUND(MIN(D1460,OldCeil)*DaysOld/DIM+MIN(D1460,NewCeil)*DaysNew/DIM,0))</f>
        <v/>
      </c>
      <c r="K1460" s="19" t="str">
        <f aca="false">IF($A1460="","",IF(UPPER(H1460)="Y",ROUND(D1460,0),J1460))</f>
        <v/>
      </c>
      <c r="L1460" s="19" t="str">
        <f aca="false">IF($A1460="","",IF(UPPER(G1460)="N",0,J1460))</f>
        <v/>
      </c>
      <c r="M1460" s="19" t="str">
        <f aca="false">IF($A1460="","",J1460)</f>
        <v/>
      </c>
      <c r="N1460" s="19" t="str">
        <f aca="false">IF($A1460="","",ROUND(K1460*EERate,0))</f>
        <v/>
      </c>
      <c r="O1460" s="19" t="str">
        <f aca="false">IF($A1460="","",ROUND(L1460*EPSRate,0))</f>
        <v/>
      </c>
      <c r="P1460" s="19" t="str">
        <f aca="false">IF($A1460="","",N1460-O1460)</f>
        <v/>
      </c>
      <c r="Q1460" s="11" t="str">
        <f aca="false">IF($A1460="","",IF(LEN(TEXT($A1460,"0"))&lt;&gt;12,"UAN not 12 digits",IF(TRIM(B1460)="","Name missing",IF(N(E1460)&gt;DIM,"NCP &gt; days in month",IF(AND(UPPER(G1460)&lt;&gt;"Y",UPPER(G1460)&lt;&gt;"N"),"EPS flag must be Y/N",IF(AND(UPPER(H1460)&lt;&gt;"Y",UPPER(H1460)&lt;&gt;"N"),"Full-wage flag must be Y/N",IF(K1460&gt;ROUND(C1460,0),"EPF wages &gt; Gross","OK")))))))</f>
        <v/>
      </c>
      <c r="R1460" s="11" t="str">
        <f aca="false">IF($A1460="","",TEXT($A1460,"0")&amp;"#~#"&amp;UPPER(TRIM(B1460))&amp;"#~#"&amp;ROUND(C1460,0)&amp;"#~#"&amp;K1460&amp;"#~#"&amp;L1460&amp;"#~#"&amp;M1460&amp;"#~#"&amp;N1460&amp;"#~#"&amp;O1460&amp;"#~#"&amp;P1460&amp;"#~#"&amp;N(E1460)&amp;"#~#"&amp;N(F1460))</f>
        <v/>
      </c>
    </row>
    <row r="1461" customFormat="false" ht="15" hidden="false" customHeight="false" outlineLevel="0" collapsed="false">
      <c r="A1461" s="17"/>
      <c r="C1461" s="18"/>
      <c r="D1461" s="18"/>
      <c r="J1461" s="19" t="str">
        <f aca="false">IF($A1461="","",ROUND(MIN(D1461,OldCeil)*DaysOld/DIM+MIN(D1461,NewCeil)*DaysNew/DIM,0))</f>
        <v/>
      </c>
      <c r="K1461" s="19" t="str">
        <f aca="false">IF($A1461="","",IF(UPPER(H1461)="Y",ROUND(D1461,0),J1461))</f>
        <v/>
      </c>
      <c r="L1461" s="19" t="str">
        <f aca="false">IF($A1461="","",IF(UPPER(G1461)="N",0,J1461))</f>
        <v/>
      </c>
      <c r="M1461" s="19" t="str">
        <f aca="false">IF($A1461="","",J1461)</f>
        <v/>
      </c>
      <c r="N1461" s="19" t="str">
        <f aca="false">IF($A1461="","",ROUND(K1461*EERate,0))</f>
        <v/>
      </c>
      <c r="O1461" s="19" t="str">
        <f aca="false">IF($A1461="","",ROUND(L1461*EPSRate,0))</f>
        <v/>
      </c>
      <c r="P1461" s="19" t="str">
        <f aca="false">IF($A1461="","",N1461-O1461)</f>
        <v/>
      </c>
      <c r="Q1461" s="11" t="str">
        <f aca="false">IF($A1461="","",IF(LEN(TEXT($A1461,"0"))&lt;&gt;12,"UAN not 12 digits",IF(TRIM(B1461)="","Name missing",IF(N(E1461)&gt;DIM,"NCP &gt; days in month",IF(AND(UPPER(G1461)&lt;&gt;"Y",UPPER(G1461)&lt;&gt;"N"),"EPS flag must be Y/N",IF(AND(UPPER(H1461)&lt;&gt;"Y",UPPER(H1461)&lt;&gt;"N"),"Full-wage flag must be Y/N",IF(K1461&gt;ROUND(C1461,0),"EPF wages &gt; Gross","OK")))))))</f>
        <v/>
      </c>
      <c r="R1461" s="11" t="str">
        <f aca="false">IF($A1461="","",TEXT($A1461,"0")&amp;"#~#"&amp;UPPER(TRIM(B1461))&amp;"#~#"&amp;ROUND(C1461,0)&amp;"#~#"&amp;K1461&amp;"#~#"&amp;L1461&amp;"#~#"&amp;M1461&amp;"#~#"&amp;N1461&amp;"#~#"&amp;O1461&amp;"#~#"&amp;P1461&amp;"#~#"&amp;N(E1461)&amp;"#~#"&amp;N(F1461))</f>
        <v/>
      </c>
    </row>
    <row r="1462" customFormat="false" ht="15" hidden="false" customHeight="false" outlineLevel="0" collapsed="false">
      <c r="A1462" s="17"/>
      <c r="C1462" s="18"/>
      <c r="D1462" s="18"/>
      <c r="J1462" s="19" t="str">
        <f aca="false">IF($A1462="","",ROUND(MIN(D1462,OldCeil)*DaysOld/DIM+MIN(D1462,NewCeil)*DaysNew/DIM,0))</f>
        <v/>
      </c>
      <c r="K1462" s="19" t="str">
        <f aca="false">IF($A1462="","",IF(UPPER(H1462)="Y",ROUND(D1462,0),J1462))</f>
        <v/>
      </c>
      <c r="L1462" s="19" t="str">
        <f aca="false">IF($A1462="","",IF(UPPER(G1462)="N",0,J1462))</f>
        <v/>
      </c>
      <c r="M1462" s="19" t="str">
        <f aca="false">IF($A1462="","",J1462)</f>
        <v/>
      </c>
      <c r="N1462" s="19" t="str">
        <f aca="false">IF($A1462="","",ROUND(K1462*EERate,0))</f>
        <v/>
      </c>
      <c r="O1462" s="19" t="str">
        <f aca="false">IF($A1462="","",ROUND(L1462*EPSRate,0))</f>
        <v/>
      </c>
      <c r="P1462" s="19" t="str">
        <f aca="false">IF($A1462="","",N1462-O1462)</f>
        <v/>
      </c>
      <c r="Q1462" s="11" t="str">
        <f aca="false">IF($A1462="","",IF(LEN(TEXT($A1462,"0"))&lt;&gt;12,"UAN not 12 digits",IF(TRIM(B1462)="","Name missing",IF(N(E1462)&gt;DIM,"NCP &gt; days in month",IF(AND(UPPER(G1462)&lt;&gt;"Y",UPPER(G1462)&lt;&gt;"N"),"EPS flag must be Y/N",IF(AND(UPPER(H1462)&lt;&gt;"Y",UPPER(H1462)&lt;&gt;"N"),"Full-wage flag must be Y/N",IF(K1462&gt;ROUND(C1462,0),"EPF wages &gt; Gross","OK")))))))</f>
        <v/>
      </c>
      <c r="R1462" s="11" t="str">
        <f aca="false">IF($A1462="","",TEXT($A1462,"0")&amp;"#~#"&amp;UPPER(TRIM(B1462))&amp;"#~#"&amp;ROUND(C1462,0)&amp;"#~#"&amp;K1462&amp;"#~#"&amp;L1462&amp;"#~#"&amp;M1462&amp;"#~#"&amp;N1462&amp;"#~#"&amp;O1462&amp;"#~#"&amp;P1462&amp;"#~#"&amp;N(E1462)&amp;"#~#"&amp;N(F1462))</f>
        <v/>
      </c>
    </row>
    <row r="1463" customFormat="false" ht="15" hidden="false" customHeight="false" outlineLevel="0" collapsed="false">
      <c r="A1463" s="17"/>
      <c r="C1463" s="18"/>
      <c r="D1463" s="18"/>
      <c r="J1463" s="19" t="str">
        <f aca="false">IF($A1463="","",ROUND(MIN(D1463,OldCeil)*DaysOld/DIM+MIN(D1463,NewCeil)*DaysNew/DIM,0))</f>
        <v/>
      </c>
      <c r="K1463" s="19" t="str">
        <f aca="false">IF($A1463="","",IF(UPPER(H1463)="Y",ROUND(D1463,0),J1463))</f>
        <v/>
      </c>
      <c r="L1463" s="19" t="str">
        <f aca="false">IF($A1463="","",IF(UPPER(G1463)="N",0,J1463))</f>
        <v/>
      </c>
      <c r="M1463" s="19" t="str">
        <f aca="false">IF($A1463="","",J1463)</f>
        <v/>
      </c>
      <c r="N1463" s="19" t="str">
        <f aca="false">IF($A1463="","",ROUND(K1463*EERate,0))</f>
        <v/>
      </c>
      <c r="O1463" s="19" t="str">
        <f aca="false">IF($A1463="","",ROUND(L1463*EPSRate,0))</f>
        <v/>
      </c>
      <c r="P1463" s="19" t="str">
        <f aca="false">IF($A1463="","",N1463-O1463)</f>
        <v/>
      </c>
      <c r="Q1463" s="11" t="str">
        <f aca="false">IF($A1463="","",IF(LEN(TEXT($A1463,"0"))&lt;&gt;12,"UAN not 12 digits",IF(TRIM(B1463)="","Name missing",IF(N(E1463)&gt;DIM,"NCP &gt; days in month",IF(AND(UPPER(G1463)&lt;&gt;"Y",UPPER(G1463)&lt;&gt;"N"),"EPS flag must be Y/N",IF(AND(UPPER(H1463)&lt;&gt;"Y",UPPER(H1463)&lt;&gt;"N"),"Full-wage flag must be Y/N",IF(K1463&gt;ROUND(C1463,0),"EPF wages &gt; Gross","OK")))))))</f>
        <v/>
      </c>
      <c r="R1463" s="11" t="str">
        <f aca="false">IF($A1463="","",TEXT($A1463,"0")&amp;"#~#"&amp;UPPER(TRIM(B1463))&amp;"#~#"&amp;ROUND(C1463,0)&amp;"#~#"&amp;K1463&amp;"#~#"&amp;L1463&amp;"#~#"&amp;M1463&amp;"#~#"&amp;N1463&amp;"#~#"&amp;O1463&amp;"#~#"&amp;P1463&amp;"#~#"&amp;N(E1463)&amp;"#~#"&amp;N(F1463))</f>
        <v/>
      </c>
    </row>
    <row r="1464" customFormat="false" ht="15" hidden="false" customHeight="false" outlineLevel="0" collapsed="false">
      <c r="A1464" s="17"/>
      <c r="C1464" s="18"/>
      <c r="D1464" s="18"/>
      <c r="J1464" s="19" t="str">
        <f aca="false">IF($A1464="","",ROUND(MIN(D1464,OldCeil)*DaysOld/DIM+MIN(D1464,NewCeil)*DaysNew/DIM,0))</f>
        <v/>
      </c>
      <c r="K1464" s="19" t="str">
        <f aca="false">IF($A1464="","",IF(UPPER(H1464)="Y",ROUND(D1464,0),J1464))</f>
        <v/>
      </c>
      <c r="L1464" s="19" t="str">
        <f aca="false">IF($A1464="","",IF(UPPER(G1464)="N",0,J1464))</f>
        <v/>
      </c>
      <c r="M1464" s="19" t="str">
        <f aca="false">IF($A1464="","",J1464)</f>
        <v/>
      </c>
      <c r="N1464" s="19" t="str">
        <f aca="false">IF($A1464="","",ROUND(K1464*EERate,0))</f>
        <v/>
      </c>
      <c r="O1464" s="19" t="str">
        <f aca="false">IF($A1464="","",ROUND(L1464*EPSRate,0))</f>
        <v/>
      </c>
      <c r="P1464" s="19" t="str">
        <f aca="false">IF($A1464="","",N1464-O1464)</f>
        <v/>
      </c>
      <c r="Q1464" s="11" t="str">
        <f aca="false">IF($A1464="","",IF(LEN(TEXT($A1464,"0"))&lt;&gt;12,"UAN not 12 digits",IF(TRIM(B1464)="","Name missing",IF(N(E1464)&gt;DIM,"NCP &gt; days in month",IF(AND(UPPER(G1464)&lt;&gt;"Y",UPPER(G1464)&lt;&gt;"N"),"EPS flag must be Y/N",IF(AND(UPPER(H1464)&lt;&gt;"Y",UPPER(H1464)&lt;&gt;"N"),"Full-wage flag must be Y/N",IF(K1464&gt;ROUND(C1464,0),"EPF wages &gt; Gross","OK")))))))</f>
        <v/>
      </c>
      <c r="R1464" s="11" t="str">
        <f aca="false">IF($A1464="","",TEXT($A1464,"0")&amp;"#~#"&amp;UPPER(TRIM(B1464))&amp;"#~#"&amp;ROUND(C1464,0)&amp;"#~#"&amp;K1464&amp;"#~#"&amp;L1464&amp;"#~#"&amp;M1464&amp;"#~#"&amp;N1464&amp;"#~#"&amp;O1464&amp;"#~#"&amp;P1464&amp;"#~#"&amp;N(E1464)&amp;"#~#"&amp;N(F1464))</f>
        <v/>
      </c>
    </row>
    <row r="1465" customFormat="false" ht="15" hidden="false" customHeight="false" outlineLevel="0" collapsed="false">
      <c r="A1465" s="17"/>
      <c r="C1465" s="18"/>
      <c r="D1465" s="18"/>
      <c r="J1465" s="19" t="str">
        <f aca="false">IF($A1465="","",ROUND(MIN(D1465,OldCeil)*DaysOld/DIM+MIN(D1465,NewCeil)*DaysNew/DIM,0))</f>
        <v/>
      </c>
      <c r="K1465" s="19" t="str">
        <f aca="false">IF($A1465="","",IF(UPPER(H1465)="Y",ROUND(D1465,0),J1465))</f>
        <v/>
      </c>
      <c r="L1465" s="19" t="str">
        <f aca="false">IF($A1465="","",IF(UPPER(G1465)="N",0,J1465))</f>
        <v/>
      </c>
      <c r="M1465" s="19" t="str">
        <f aca="false">IF($A1465="","",J1465)</f>
        <v/>
      </c>
      <c r="N1465" s="19" t="str">
        <f aca="false">IF($A1465="","",ROUND(K1465*EERate,0))</f>
        <v/>
      </c>
      <c r="O1465" s="19" t="str">
        <f aca="false">IF($A1465="","",ROUND(L1465*EPSRate,0))</f>
        <v/>
      </c>
      <c r="P1465" s="19" t="str">
        <f aca="false">IF($A1465="","",N1465-O1465)</f>
        <v/>
      </c>
      <c r="Q1465" s="11" t="str">
        <f aca="false">IF($A1465="","",IF(LEN(TEXT($A1465,"0"))&lt;&gt;12,"UAN not 12 digits",IF(TRIM(B1465)="","Name missing",IF(N(E1465)&gt;DIM,"NCP &gt; days in month",IF(AND(UPPER(G1465)&lt;&gt;"Y",UPPER(G1465)&lt;&gt;"N"),"EPS flag must be Y/N",IF(AND(UPPER(H1465)&lt;&gt;"Y",UPPER(H1465)&lt;&gt;"N"),"Full-wage flag must be Y/N",IF(K1465&gt;ROUND(C1465,0),"EPF wages &gt; Gross","OK")))))))</f>
        <v/>
      </c>
      <c r="R1465" s="11" t="str">
        <f aca="false">IF($A1465="","",TEXT($A1465,"0")&amp;"#~#"&amp;UPPER(TRIM(B1465))&amp;"#~#"&amp;ROUND(C1465,0)&amp;"#~#"&amp;K1465&amp;"#~#"&amp;L1465&amp;"#~#"&amp;M1465&amp;"#~#"&amp;N1465&amp;"#~#"&amp;O1465&amp;"#~#"&amp;P1465&amp;"#~#"&amp;N(E1465)&amp;"#~#"&amp;N(F1465))</f>
        <v/>
      </c>
    </row>
    <row r="1466" customFormat="false" ht="15" hidden="false" customHeight="false" outlineLevel="0" collapsed="false">
      <c r="A1466" s="17"/>
      <c r="C1466" s="18"/>
      <c r="D1466" s="18"/>
      <c r="J1466" s="19" t="str">
        <f aca="false">IF($A1466="","",ROUND(MIN(D1466,OldCeil)*DaysOld/DIM+MIN(D1466,NewCeil)*DaysNew/DIM,0))</f>
        <v/>
      </c>
      <c r="K1466" s="19" t="str">
        <f aca="false">IF($A1466="","",IF(UPPER(H1466)="Y",ROUND(D1466,0),J1466))</f>
        <v/>
      </c>
      <c r="L1466" s="19" t="str">
        <f aca="false">IF($A1466="","",IF(UPPER(G1466)="N",0,J1466))</f>
        <v/>
      </c>
      <c r="M1466" s="19" t="str">
        <f aca="false">IF($A1466="","",J1466)</f>
        <v/>
      </c>
      <c r="N1466" s="19" t="str">
        <f aca="false">IF($A1466="","",ROUND(K1466*EERate,0))</f>
        <v/>
      </c>
      <c r="O1466" s="19" t="str">
        <f aca="false">IF($A1466="","",ROUND(L1466*EPSRate,0))</f>
        <v/>
      </c>
      <c r="P1466" s="19" t="str">
        <f aca="false">IF($A1466="","",N1466-O1466)</f>
        <v/>
      </c>
      <c r="Q1466" s="11" t="str">
        <f aca="false">IF($A1466="","",IF(LEN(TEXT($A1466,"0"))&lt;&gt;12,"UAN not 12 digits",IF(TRIM(B1466)="","Name missing",IF(N(E1466)&gt;DIM,"NCP &gt; days in month",IF(AND(UPPER(G1466)&lt;&gt;"Y",UPPER(G1466)&lt;&gt;"N"),"EPS flag must be Y/N",IF(AND(UPPER(H1466)&lt;&gt;"Y",UPPER(H1466)&lt;&gt;"N"),"Full-wage flag must be Y/N",IF(K1466&gt;ROUND(C1466,0),"EPF wages &gt; Gross","OK")))))))</f>
        <v/>
      </c>
      <c r="R1466" s="11" t="str">
        <f aca="false">IF($A1466="","",TEXT($A1466,"0")&amp;"#~#"&amp;UPPER(TRIM(B1466))&amp;"#~#"&amp;ROUND(C1466,0)&amp;"#~#"&amp;K1466&amp;"#~#"&amp;L1466&amp;"#~#"&amp;M1466&amp;"#~#"&amp;N1466&amp;"#~#"&amp;O1466&amp;"#~#"&amp;P1466&amp;"#~#"&amp;N(E1466)&amp;"#~#"&amp;N(F1466))</f>
        <v/>
      </c>
    </row>
    <row r="1467" customFormat="false" ht="15" hidden="false" customHeight="false" outlineLevel="0" collapsed="false">
      <c r="A1467" s="17"/>
      <c r="C1467" s="18"/>
      <c r="D1467" s="18"/>
      <c r="J1467" s="19" t="str">
        <f aca="false">IF($A1467="","",ROUND(MIN(D1467,OldCeil)*DaysOld/DIM+MIN(D1467,NewCeil)*DaysNew/DIM,0))</f>
        <v/>
      </c>
      <c r="K1467" s="19" t="str">
        <f aca="false">IF($A1467="","",IF(UPPER(H1467)="Y",ROUND(D1467,0),J1467))</f>
        <v/>
      </c>
      <c r="L1467" s="19" t="str">
        <f aca="false">IF($A1467="","",IF(UPPER(G1467)="N",0,J1467))</f>
        <v/>
      </c>
      <c r="M1467" s="19" t="str">
        <f aca="false">IF($A1467="","",J1467)</f>
        <v/>
      </c>
      <c r="N1467" s="19" t="str">
        <f aca="false">IF($A1467="","",ROUND(K1467*EERate,0))</f>
        <v/>
      </c>
      <c r="O1467" s="19" t="str">
        <f aca="false">IF($A1467="","",ROUND(L1467*EPSRate,0))</f>
        <v/>
      </c>
      <c r="P1467" s="19" t="str">
        <f aca="false">IF($A1467="","",N1467-O1467)</f>
        <v/>
      </c>
      <c r="Q1467" s="11" t="str">
        <f aca="false">IF($A1467="","",IF(LEN(TEXT($A1467,"0"))&lt;&gt;12,"UAN not 12 digits",IF(TRIM(B1467)="","Name missing",IF(N(E1467)&gt;DIM,"NCP &gt; days in month",IF(AND(UPPER(G1467)&lt;&gt;"Y",UPPER(G1467)&lt;&gt;"N"),"EPS flag must be Y/N",IF(AND(UPPER(H1467)&lt;&gt;"Y",UPPER(H1467)&lt;&gt;"N"),"Full-wage flag must be Y/N",IF(K1467&gt;ROUND(C1467,0),"EPF wages &gt; Gross","OK")))))))</f>
        <v/>
      </c>
      <c r="R1467" s="11" t="str">
        <f aca="false">IF($A1467="","",TEXT($A1467,"0")&amp;"#~#"&amp;UPPER(TRIM(B1467))&amp;"#~#"&amp;ROUND(C1467,0)&amp;"#~#"&amp;K1467&amp;"#~#"&amp;L1467&amp;"#~#"&amp;M1467&amp;"#~#"&amp;N1467&amp;"#~#"&amp;O1467&amp;"#~#"&amp;P1467&amp;"#~#"&amp;N(E1467)&amp;"#~#"&amp;N(F1467))</f>
        <v/>
      </c>
    </row>
    <row r="1468" customFormat="false" ht="15" hidden="false" customHeight="false" outlineLevel="0" collapsed="false">
      <c r="A1468" s="17"/>
      <c r="C1468" s="18"/>
      <c r="D1468" s="18"/>
      <c r="J1468" s="19" t="str">
        <f aca="false">IF($A1468="","",ROUND(MIN(D1468,OldCeil)*DaysOld/DIM+MIN(D1468,NewCeil)*DaysNew/DIM,0))</f>
        <v/>
      </c>
      <c r="K1468" s="19" t="str">
        <f aca="false">IF($A1468="","",IF(UPPER(H1468)="Y",ROUND(D1468,0),J1468))</f>
        <v/>
      </c>
      <c r="L1468" s="19" t="str">
        <f aca="false">IF($A1468="","",IF(UPPER(G1468)="N",0,J1468))</f>
        <v/>
      </c>
      <c r="M1468" s="19" t="str">
        <f aca="false">IF($A1468="","",J1468)</f>
        <v/>
      </c>
      <c r="N1468" s="19" t="str">
        <f aca="false">IF($A1468="","",ROUND(K1468*EERate,0))</f>
        <v/>
      </c>
      <c r="O1468" s="19" t="str">
        <f aca="false">IF($A1468="","",ROUND(L1468*EPSRate,0))</f>
        <v/>
      </c>
      <c r="P1468" s="19" t="str">
        <f aca="false">IF($A1468="","",N1468-O1468)</f>
        <v/>
      </c>
      <c r="Q1468" s="11" t="str">
        <f aca="false">IF($A1468="","",IF(LEN(TEXT($A1468,"0"))&lt;&gt;12,"UAN not 12 digits",IF(TRIM(B1468)="","Name missing",IF(N(E1468)&gt;DIM,"NCP &gt; days in month",IF(AND(UPPER(G1468)&lt;&gt;"Y",UPPER(G1468)&lt;&gt;"N"),"EPS flag must be Y/N",IF(AND(UPPER(H1468)&lt;&gt;"Y",UPPER(H1468)&lt;&gt;"N"),"Full-wage flag must be Y/N",IF(K1468&gt;ROUND(C1468,0),"EPF wages &gt; Gross","OK")))))))</f>
        <v/>
      </c>
      <c r="R1468" s="11" t="str">
        <f aca="false">IF($A1468="","",TEXT($A1468,"0")&amp;"#~#"&amp;UPPER(TRIM(B1468))&amp;"#~#"&amp;ROUND(C1468,0)&amp;"#~#"&amp;K1468&amp;"#~#"&amp;L1468&amp;"#~#"&amp;M1468&amp;"#~#"&amp;N1468&amp;"#~#"&amp;O1468&amp;"#~#"&amp;P1468&amp;"#~#"&amp;N(E1468)&amp;"#~#"&amp;N(F1468))</f>
        <v/>
      </c>
    </row>
    <row r="1469" customFormat="false" ht="15" hidden="false" customHeight="false" outlineLevel="0" collapsed="false">
      <c r="A1469" s="17"/>
      <c r="C1469" s="18"/>
      <c r="D1469" s="18"/>
      <c r="J1469" s="19" t="str">
        <f aca="false">IF($A1469="","",ROUND(MIN(D1469,OldCeil)*DaysOld/DIM+MIN(D1469,NewCeil)*DaysNew/DIM,0))</f>
        <v/>
      </c>
      <c r="K1469" s="19" t="str">
        <f aca="false">IF($A1469="","",IF(UPPER(H1469)="Y",ROUND(D1469,0),J1469))</f>
        <v/>
      </c>
      <c r="L1469" s="19" t="str">
        <f aca="false">IF($A1469="","",IF(UPPER(G1469)="N",0,J1469))</f>
        <v/>
      </c>
      <c r="M1469" s="19" t="str">
        <f aca="false">IF($A1469="","",J1469)</f>
        <v/>
      </c>
      <c r="N1469" s="19" t="str">
        <f aca="false">IF($A1469="","",ROUND(K1469*EERate,0))</f>
        <v/>
      </c>
      <c r="O1469" s="19" t="str">
        <f aca="false">IF($A1469="","",ROUND(L1469*EPSRate,0))</f>
        <v/>
      </c>
      <c r="P1469" s="19" t="str">
        <f aca="false">IF($A1469="","",N1469-O1469)</f>
        <v/>
      </c>
      <c r="Q1469" s="11" t="str">
        <f aca="false">IF($A1469="","",IF(LEN(TEXT($A1469,"0"))&lt;&gt;12,"UAN not 12 digits",IF(TRIM(B1469)="","Name missing",IF(N(E1469)&gt;DIM,"NCP &gt; days in month",IF(AND(UPPER(G1469)&lt;&gt;"Y",UPPER(G1469)&lt;&gt;"N"),"EPS flag must be Y/N",IF(AND(UPPER(H1469)&lt;&gt;"Y",UPPER(H1469)&lt;&gt;"N"),"Full-wage flag must be Y/N",IF(K1469&gt;ROUND(C1469,0),"EPF wages &gt; Gross","OK")))))))</f>
        <v/>
      </c>
      <c r="R1469" s="11" t="str">
        <f aca="false">IF($A1469="","",TEXT($A1469,"0")&amp;"#~#"&amp;UPPER(TRIM(B1469))&amp;"#~#"&amp;ROUND(C1469,0)&amp;"#~#"&amp;K1469&amp;"#~#"&amp;L1469&amp;"#~#"&amp;M1469&amp;"#~#"&amp;N1469&amp;"#~#"&amp;O1469&amp;"#~#"&amp;P1469&amp;"#~#"&amp;N(E1469)&amp;"#~#"&amp;N(F1469))</f>
        <v/>
      </c>
    </row>
    <row r="1470" customFormat="false" ht="15" hidden="false" customHeight="false" outlineLevel="0" collapsed="false">
      <c r="A1470" s="17"/>
      <c r="C1470" s="18"/>
      <c r="D1470" s="18"/>
      <c r="J1470" s="19" t="str">
        <f aca="false">IF($A1470="","",ROUND(MIN(D1470,OldCeil)*DaysOld/DIM+MIN(D1470,NewCeil)*DaysNew/DIM,0))</f>
        <v/>
      </c>
      <c r="K1470" s="19" t="str">
        <f aca="false">IF($A1470="","",IF(UPPER(H1470)="Y",ROUND(D1470,0),J1470))</f>
        <v/>
      </c>
      <c r="L1470" s="19" t="str">
        <f aca="false">IF($A1470="","",IF(UPPER(G1470)="N",0,J1470))</f>
        <v/>
      </c>
      <c r="M1470" s="19" t="str">
        <f aca="false">IF($A1470="","",J1470)</f>
        <v/>
      </c>
      <c r="N1470" s="19" t="str">
        <f aca="false">IF($A1470="","",ROUND(K1470*EERate,0))</f>
        <v/>
      </c>
      <c r="O1470" s="19" t="str">
        <f aca="false">IF($A1470="","",ROUND(L1470*EPSRate,0))</f>
        <v/>
      </c>
      <c r="P1470" s="19" t="str">
        <f aca="false">IF($A1470="","",N1470-O1470)</f>
        <v/>
      </c>
      <c r="Q1470" s="11" t="str">
        <f aca="false">IF($A1470="","",IF(LEN(TEXT($A1470,"0"))&lt;&gt;12,"UAN not 12 digits",IF(TRIM(B1470)="","Name missing",IF(N(E1470)&gt;DIM,"NCP &gt; days in month",IF(AND(UPPER(G1470)&lt;&gt;"Y",UPPER(G1470)&lt;&gt;"N"),"EPS flag must be Y/N",IF(AND(UPPER(H1470)&lt;&gt;"Y",UPPER(H1470)&lt;&gt;"N"),"Full-wage flag must be Y/N",IF(K1470&gt;ROUND(C1470,0),"EPF wages &gt; Gross","OK")))))))</f>
        <v/>
      </c>
      <c r="R1470" s="11" t="str">
        <f aca="false">IF($A1470="","",TEXT($A1470,"0")&amp;"#~#"&amp;UPPER(TRIM(B1470))&amp;"#~#"&amp;ROUND(C1470,0)&amp;"#~#"&amp;K1470&amp;"#~#"&amp;L1470&amp;"#~#"&amp;M1470&amp;"#~#"&amp;N1470&amp;"#~#"&amp;O1470&amp;"#~#"&amp;P1470&amp;"#~#"&amp;N(E1470)&amp;"#~#"&amp;N(F1470))</f>
        <v/>
      </c>
    </row>
    <row r="1471" customFormat="false" ht="15" hidden="false" customHeight="false" outlineLevel="0" collapsed="false">
      <c r="A1471" s="17"/>
      <c r="C1471" s="18"/>
      <c r="D1471" s="18"/>
      <c r="J1471" s="19" t="str">
        <f aca="false">IF($A1471="","",ROUND(MIN(D1471,OldCeil)*DaysOld/DIM+MIN(D1471,NewCeil)*DaysNew/DIM,0))</f>
        <v/>
      </c>
      <c r="K1471" s="19" t="str">
        <f aca="false">IF($A1471="","",IF(UPPER(H1471)="Y",ROUND(D1471,0),J1471))</f>
        <v/>
      </c>
      <c r="L1471" s="19" t="str">
        <f aca="false">IF($A1471="","",IF(UPPER(G1471)="N",0,J1471))</f>
        <v/>
      </c>
      <c r="M1471" s="19" t="str">
        <f aca="false">IF($A1471="","",J1471)</f>
        <v/>
      </c>
      <c r="N1471" s="19" t="str">
        <f aca="false">IF($A1471="","",ROUND(K1471*EERate,0))</f>
        <v/>
      </c>
      <c r="O1471" s="19" t="str">
        <f aca="false">IF($A1471="","",ROUND(L1471*EPSRate,0))</f>
        <v/>
      </c>
      <c r="P1471" s="19" t="str">
        <f aca="false">IF($A1471="","",N1471-O1471)</f>
        <v/>
      </c>
      <c r="Q1471" s="11" t="str">
        <f aca="false">IF($A1471="","",IF(LEN(TEXT($A1471,"0"))&lt;&gt;12,"UAN not 12 digits",IF(TRIM(B1471)="","Name missing",IF(N(E1471)&gt;DIM,"NCP &gt; days in month",IF(AND(UPPER(G1471)&lt;&gt;"Y",UPPER(G1471)&lt;&gt;"N"),"EPS flag must be Y/N",IF(AND(UPPER(H1471)&lt;&gt;"Y",UPPER(H1471)&lt;&gt;"N"),"Full-wage flag must be Y/N",IF(K1471&gt;ROUND(C1471,0),"EPF wages &gt; Gross","OK")))))))</f>
        <v/>
      </c>
      <c r="R1471" s="11" t="str">
        <f aca="false">IF($A1471="","",TEXT($A1471,"0")&amp;"#~#"&amp;UPPER(TRIM(B1471))&amp;"#~#"&amp;ROUND(C1471,0)&amp;"#~#"&amp;K1471&amp;"#~#"&amp;L1471&amp;"#~#"&amp;M1471&amp;"#~#"&amp;N1471&amp;"#~#"&amp;O1471&amp;"#~#"&amp;P1471&amp;"#~#"&amp;N(E1471)&amp;"#~#"&amp;N(F1471))</f>
        <v/>
      </c>
    </row>
    <row r="1472" customFormat="false" ht="15" hidden="false" customHeight="false" outlineLevel="0" collapsed="false">
      <c r="A1472" s="17"/>
      <c r="C1472" s="18"/>
      <c r="D1472" s="18"/>
      <c r="J1472" s="19" t="str">
        <f aca="false">IF($A1472="","",ROUND(MIN(D1472,OldCeil)*DaysOld/DIM+MIN(D1472,NewCeil)*DaysNew/DIM,0))</f>
        <v/>
      </c>
      <c r="K1472" s="19" t="str">
        <f aca="false">IF($A1472="","",IF(UPPER(H1472)="Y",ROUND(D1472,0),J1472))</f>
        <v/>
      </c>
      <c r="L1472" s="19" t="str">
        <f aca="false">IF($A1472="","",IF(UPPER(G1472)="N",0,J1472))</f>
        <v/>
      </c>
      <c r="M1472" s="19" t="str">
        <f aca="false">IF($A1472="","",J1472)</f>
        <v/>
      </c>
      <c r="N1472" s="19" t="str">
        <f aca="false">IF($A1472="","",ROUND(K1472*EERate,0))</f>
        <v/>
      </c>
      <c r="O1472" s="19" t="str">
        <f aca="false">IF($A1472="","",ROUND(L1472*EPSRate,0))</f>
        <v/>
      </c>
      <c r="P1472" s="19" t="str">
        <f aca="false">IF($A1472="","",N1472-O1472)</f>
        <v/>
      </c>
      <c r="Q1472" s="11" t="str">
        <f aca="false">IF($A1472="","",IF(LEN(TEXT($A1472,"0"))&lt;&gt;12,"UAN not 12 digits",IF(TRIM(B1472)="","Name missing",IF(N(E1472)&gt;DIM,"NCP &gt; days in month",IF(AND(UPPER(G1472)&lt;&gt;"Y",UPPER(G1472)&lt;&gt;"N"),"EPS flag must be Y/N",IF(AND(UPPER(H1472)&lt;&gt;"Y",UPPER(H1472)&lt;&gt;"N"),"Full-wage flag must be Y/N",IF(K1472&gt;ROUND(C1472,0),"EPF wages &gt; Gross","OK")))))))</f>
        <v/>
      </c>
      <c r="R1472" s="11" t="str">
        <f aca="false">IF($A1472="","",TEXT($A1472,"0")&amp;"#~#"&amp;UPPER(TRIM(B1472))&amp;"#~#"&amp;ROUND(C1472,0)&amp;"#~#"&amp;K1472&amp;"#~#"&amp;L1472&amp;"#~#"&amp;M1472&amp;"#~#"&amp;N1472&amp;"#~#"&amp;O1472&amp;"#~#"&amp;P1472&amp;"#~#"&amp;N(E1472)&amp;"#~#"&amp;N(F1472))</f>
        <v/>
      </c>
    </row>
    <row r="1473" customFormat="false" ht="15" hidden="false" customHeight="false" outlineLevel="0" collapsed="false">
      <c r="A1473" s="17"/>
      <c r="C1473" s="18"/>
      <c r="D1473" s="18"/>
      <c r="J1473" s="19" t="str">
        <f aca="false">IF($A1473="","",ROUND(MIN(D1473,OldCeil)*DaysOld/DIM+MIN(D1473,NewCeil)*DaysNew/DIM,0))</f>
        <v/>
      </c>
      <c r="K1473" s="19" t="str">
        <f aca="false">IF($A1473="","",IF(UPPER(H1473)="Y",ROUND(D1473,0),J1473))</f>
        <v/>
      </c>
      <c r="L1473" s="19" t="str">
        <f aca="false">IF($A1473="","",IF(UPPER(G1473)="N",0,J1473))</f>
        <v/>
      </c>
      <c r="M1473" s="19" t="str">
        <f aca="false">IF($A1473="","",J1473)</f>
        <v/>
      </c>
      <c r="N1473" s="19" t="str">
        <f aca="false">IF($A1473="","",ROUND(K1473*EERate,0))</f>
        <v/>
      </c>
      <c r="O1473" s="19" t="str">
        <f aca="false">IF($A1473="","",ROUND(L1473*EPSRate,0))</f>
        <v/>
      </c>
      <c r="P1473" s="19" t="str">
        <f aca="false">IF($A1473="","",N1473-O1473)</f>
        <v/>
      </c>
      <c r="Q1473" s="11" t="str">
        <f aca="false">IF($A1473="","",IF(LEN(TEXT($A1473,"0"))&lt;&gt;12,"UAN not 12 digits",IF(TRIM(B1473)="","Name missing",IF(N(E1473)&gt;DIM,"NCP &gt; days in month",IF(AND(UPPER(G1473)&lt;&gt;"Y",UPPER(G1473)&lt;&gt;"N"),"EPS flag must be Y/N",IF(AND(UPPER(H1473)&lt;&gt;"Y",UPPER(H1473)&lt;&gt;"N"),"Full-wage flag must be Y/N",IF(K1473&gt;ROUND(C1473,0),"EPF wages &gt; Gross","OK")))))))</f>
        <v/>
      </c>
      <c r="R1473" s="11" t="str">
        <f aca="false">IF($A1473="","",TEXT($A1473,"0")&amp;"#~#"&amp;UPPER(TRIM(B1473))&amp;"#~#"&amp;ROUND(C1473,0)&amp;"#~#"&amp;K1473&amp;"#~#"&amp;L1473&amp;"#~#"&amp;M1473&amp;"#~#"&amp;N1473&amp;"#~#"&amp;O1473&amp;"#~#"&amp;P1473&amp;"#~#"&amp;N(E1473)&amp;"#~#"&amp;N(F1473))</f>
        <v/>
      </c>
    </row>
    <row r="1474" customFormat="false" ht="15" hidden="false" customHeight="false" outlineLevel="0" collapsed="false">
      <c r="A1474" s="17"/>
      <c r="C1474" s="18"/>
      <c r="D1474" s="18"/>
      <c r="J1474" s="19" t="str">
        <f aca="false">IF($A1474="","",ROUND(MIN(D1474,OldCeil)*DaysOld/DIM+MIN(D1474,NewCeil)*DaysNew/DIM,0))</f>
        <v/>
      </c>
      <c r="K1474" s="19" t="str">
        <f aca="false">IF($A1474="","",IF(UPPER(H1474)="Y",ROUND(D1474,0),J1474))</f>
        <v/>
      </c>
      <c r="L1474" s="19" t="str">
        <f aca="false">IF($A1474="","",IF(UPPER(G1474)="N",0,J1474))</f>
        <v/>
      </c>
      <c r="M1474" s="19" t="str">
        <f aca="false">IF($A1474="","",J1474)</f>
        <v/>
      </c>
      <c r="N1474" s="19" t="str">
        <f aca="false">IF($A1474="","",ROUND(K1474*EERate,0))</f>
        <v/>
      </c>
      <c r="O1474" s="19" t="str">
        <f aca="false">IF($A1474="","",ROUND(L1474*EPSRate,0))</f>
        <v/>
      </c>
      <c r="P1474" s="19" t="str">
        <f aca="false">IF($A1474="","",N1474-O1474)</f>
        <v/>
      </c>
      <c r="Q1474" s="11" t="str">
        <f aca="false">IF($A1474="","",IF(LEN(TEXT($A1474,"0"))&lt;&gt;12,"UAN not 12 digits",IF(TRIM(B1474)="","Name missing",IF(N(E1474)&gt;DIM,"NCP &gt; days in month",IF(AND(UPPER(G1474)&lt;&gt;"Y",UPPER(G1474)&lt;&gt;"N"),"EPS flag must be Y/N",IF(AND(UPPER(H1474)&lt;&gt;"Y",UPPER(H1474)&lt;&gt;"N"),"Full-wage flag must be Y/N",IF(K1474&gt;ROUND(C1474,0),"EPF wages &gt; Gross","OK")))))))</f>
        <v/>
      </c>
      <c r="R1474" s="11" t="str">
        <f aca="false">IF($A1474="","",TEXT($A1474,"0")&amp;"#~#"&amp;UPPER(TRIM(B1474))&amp;"#~#"&amp;ROUND(C1474,0)&amp;"#~#"&amp;K1474&amp;"#~#"&amp;L1474&amp;"#~#"&amp;M1474&amp;"#~#"&amp;N1474&amp;"#~#"&amp;O1474&amp;"#~#"&amp;P1474&amp;"#~#"&amp;N(E1474)&amp;"#~#"&amp;N(F1474))</f>
        <v/>
      </c>
    </row>
    <row r="1475" customFormat="false" ht="15" hidden="false" customHeight="false" outlineLevel="0" collapsed="false">
      <c r="A1475" s="17"/>
      <c r="C1475" s="18"/>
      <c r="D1475" s="18"/>
      <c r="J1475" s="19" t="str">
        <f aca="false">IF($A1475="","",ROUND(MIN(D1475,OldCeil)*DaysOld/DIM+MIN(D1475,NewCeil)*DaysNew/DIM,0))</f>
        <v/>
      </c>
      <c r="K1475" s="19" t="str">
        <f aca="false">IF($A1475="","",IF(UPPER(H1475)="Y",ROUND(D1475,0),J1475))</f>
        <v/>
      </c>
      <c r="L1475" s="19" t="str">
        <f aca="false">IF($A1475="","",IF(UPPER(G1475)="N",0,J1475))</f>
        <v/>
      </c>
      <c r="M1475" s="19" t="str">
        <f aca="false">IF($A1475="","",J1475)</f>
        <v/>
      </c>
      <c r="N1475" s="19" t="str">
        <f aca="false">IF($A1475="","",ROUND(K1475*EERate,0))</f>
        <v/>
      </c>
      <c r="O1475" s="19" t="str">
        <f aca="false">IF($A1475="","",ROUND(L1475*EPSRate,0))</f>
        <v/>
      </c>
      <c r="P1475" s="19" t="str">
        <f aca="false">IF($A1475="","",N1475-O1475)</f>
        <v/>
      </c>
      <c r="Q1475" s="11" t="str">
        <f aca="false">IF($A1475="","",IF(LEN(TEXT($A1475,"0"))&lt;&gt;12,"UAN not 12 digits",IF(TRIM(B1475)="","Name missing",IF(N(E1475)&gt;DIM,"NCP &gt; days in month",IF(AND(UPPER(G1475)&lt;&gt;"Y",UPPER(G1475)&lt;&gt;"N"),"EPS flag must be Y/N",IF(AND(UPPER(H1475)&lt;&gt;"Y",UPPER(H1475)&lt;&gt;"N"),"Full-wage flag must be Y/N",IF(K1475&gt;ROUND(C1475,0),"EPF wages &gt; Gross","OK")))))))</f>
        <v/>
      </c>
      <c r="R1475" s="11" t="str">
        <f aca="false">IF($A1475="","",TEXT($A1475,"0")&amp;"#~#"&amp;UPPER(TRIM(B1475))&amp;"#~#"&amp;ROUND(C1475,0)&amp;"#~#"&amp;K1475&amp;"#~#"&amp;L1475&amp;"#~#"&amp;M1475&amp;"#~#"&amp;N1475&amp;"#~#"&amp;O1475&amp;"#~#"&amp;P1475&amp;"#~#"&amp;N(E1475)&amp;"#~#"&amp;N(F1475))</f>
        <v/>
      </c>
    </row>
    <row r="1476" customFormat="false" ht="15" hidden="false" customHeight="false" outlineLevel="0" collapsed="false">
      <c r="A1476" s="17"/>
      <c r="C1476" s="18"/>
      <c r="D1476" s="18"/>
      <c r="J1476" s="19" t="str">
        <f aca="false">IF($A1476="","",ROUND(MIN(D1476,OldCeil)*DaysOld/DIM+MIN(D1476,NewCeil)*DaysNew/DIM,0))</f>
        <v/>
      </c>
      <c r="K1476" s="19" t="str">
        <f aca="false">IF($A1476="","",IF(UPPER(H1476)="Y",ROUND(D1476,0),J1476))</f>
        <v/>
      </c>
      <c r="L1476" s="19" t="str">
        <f aca="false">IF($A1476="","",IF(UPPER(G1476)="N",0,J1476))</f>
        <v/>
      </c>
      <c r="M1476" s="19" t="str">
        <f aca="false">IF($A1476="","",J1476)</f>
        <v/>
      </c>
      <c r="N1476" s="19" t="str">
        <f aca="false">IF($A1476="","",ROUND(K1476*EERate,0))</f>
        <v/>
      </c>
      <c r="O1476" s="19" t="str">
        <f aca="false">IF($A1476="","",ROUND(L1476*EPSRate,0))</f>
        <v/>
      </c>
      <c r="P1476" s="19" t="str">
        <f aca="false">IF($A1476="","",N1476-O1476)</f>
        <v/>
      </c>
      <c r="Q1476" s="11" t="str">
        <f aca="false">IF($A1476="","",IF(LEN(TEXT($A1476,"0"))&lt;&gt;12,"UAN not 12 digits",IF(TRIM(B1476)="","Name missing",IF(N(E1476)&gt;DIM,"NCP &gt; days in month",IF(AND(UPPER(G1476)&lt;&gt;"Y",UPPER(G1476)&lt;&gt;"N"),"EPS flag must be Y/N",IF(AND(UPPER(H1476)&lt;&gt;"Y",UPPER(H1476)&lt;&gt;"N"),"Full-wage flag must be Y/N",IF(K1476&gt;ROUND(C1476,0),"EPF wages &gt; Gross","OK")))))))</f>
        <v/>
      </c>
      <c r="R1476" s="11" t="str">
        <f aca="false">IF($A1476="","",TEXT($A1476,"0")&amp;"#~#"&amp;UPPER(TRIM(B1476))&amp;"#~#"&amp;ROUND(C1476,0)&amp;"#~#"&amp;K1476&amp;"#~#"&amp;L1476&amp;"#~#"&amp;M1476&amp;"#~#"&amp;N1476&amp;"#~#"&amp;O1476&amp;"#~#"&amp;P1476&amp;"#~#"&amp;N(E1476)&amp;"#~#"&amp;N(F1476))</f>
        <v/>
      </c>
    </row>
    <row r="1477" customFormat="false" ht="15" hidden="false" customHeight="false" outlineLevel="0" collapsed="false">
      <c r="A1477" s="17"/>
      <c r="C1477" s="18"/>
      <c r="D1477" s="18"/>
      <c r="J1477" s="19" t="str">
        <f aca="false">IF($A1477="","",ROUND(MIN(D1477,OldCeil)*DaysOld/DIM+MIN(D1477,NewCeil)*DaysNew/DIM,0))</f>
        <v/>
      </c>
      <c r="K1477" s="19" t="str">
        <f aca="false">IF($A1477="","",IF(UPPER(H1477)="Y",ROUND(D1477,0),J1477))</f>
        <v/>
      </c>
      <c r="L1477" s="19" t="str">
        <f aca="false">IF($A1477="","",IF(UPPER(G1477)="N",0,J1477))</f>
        <v/>
      </c>
      <c r="M1477" s="19" t="str">
        <f aca="false">IF($A1477="","",J1477)</f>
        <v/>
      </c>
      <c r="N1477" s="19" t="str">
        <f aca="false">IF($A1477="","",ROUND(K1477*EERate,0))</f>
        <v/>
      </c>
      <c r="O1477" s="19" t="str">
        <f aca="false">IF($A1477="","",ROUND(L1477*EPSRate,0))</f>
        <v/>
      </c>
      <c r="P1477" s="19" t="str">
        <f aca="false">IF($A1477="","",N1477-O1477)</f>
        <v/>
      </c>
      <c r="Q1477" s="11" t="str">
        <f aca="false">IF($A1477="","",IF(LEN(TEXT($A1477,"0"))&lt;&gt;12,"UAN not 12 digits",IF(TRIM(B1477)="","Name missing",IF(N(E1477)&gt;DIM,"NCP &gt; days in month",IF(AND(UPPER(G1477)&lt;&gt;"Y",UPPER(G1477)&lt;&gt;"N"),"EPS flag must be Y/N",IF(AND(UPPER(H1477)&lt;&gt;"Y",UPPER(H1477)&lt;&gt;"N"),"Full-wage flag must be Y/N",IF(K1477&gt;ROUND(C1477,0),"EPF wages &gt; Gross","OK")))))))</f>
        <v/>
      </c>
      <c r="R1477" s="11" t="str">
        <f aca="false">IF($A1477="","",TEXT($A1477,"0")&amp;"#~#"&amp;UPPER(TRIM(B1477))&amp;"#~#"&amp;ROUND(C1477,0)&amp;"#~#"&amp;K1477&amp;"#~#"&amp;L1477&amp;"#~#"&amp;M1477&amp;"#~#"&amp;N1477&amp;"#~#"&amp;O1477&amp;"#~#"&amp;P1477&amp;"#~#"&amp;N(E1477)&amp;"#~#"&amp;N(F1477))</f>
        <v/>
      </c>
    </row>
    <row r="1478" customFormat="false" ht="15" hidden="false" customHeight="false" outlineLevel="0" collapsed="false">
      <c r="A1478" s="17"/>
      <c r="C1478" s="18"/>
      <c r="D1478" s="18"/>
      <c r="J1478" s="19" t="str">
        <f aca="false">IF($A1478="","",ROUND(MIN(D1478,OldCeil)*DaysOld/DIM+MIN(D1478,NewCeil)*DaysNew/DIM,0))</f>
        <v/>
      </c>
      <c r="K1478" s="19" t="str">
        <f aca="false">IF($A1478="","",IF(UPPER(H1478)="Y",ROUND(D1478,0),J1478))</f>
        <v/>
      </c>
      <c r="L1478" s="19" t="str">
        <f aca="false">IF($A1478="","",IF(UPPER(G1478)="N",0,J1478))</f>
        <v/>
      </c>
      <c r="M1478" s="19" t="str">
        <f aca="false">IF($A1478="","",J1478)</f>
        <v/>
      </c>
      <c r="N1478" s="19" t="str">
        <f aca="false">IF($A1478="","",ROUND(K1478*EERate,0))</f>
        <v/>
      </c>
      <c r="O1478" s="19" t="str">
        <f aca="false">IF($A1478="","",ROUND(L1478*EPSRate,0))</f>
        <v/>
      </c>
      <c r="P1478" s="19" t="str">
        <f aca="false">IF($A1478="","",N1478-O1478)</f>
        <v/>
      </c>
      <c r="Q1478" s="11" t="str">
        <f aca="false">IF($A1478="","",IF(LEN(TEXT($A1478,"0"))&lt;&gt;12,"UAN not 12 digits",IF(TRIM(B1478)="","Name missing",IF(N(E1478)&gt;DIM,"NCP &gt; days in month",IF(AND(UPPER(G1478)&lt;&gt;"Y",UPPER(G1478)&lt;&gt;"N"),"EPS flag must be Y/N",IF(AND(UPPER(H1478)&lt;&gt;"Y",UPPER(H1478)&lt;&gt;"N"),"Full-wage flag must be Y/N",IF(K1478&gt;ROUND(C1478,0),"EPF wages &gt; Gross","OK")))))))</f>
        <v/>
      </c>
      <c r="R1478" s="11" t="str">
        <f aca="false">IF($A1478="","",TEXT($A1478,"0")&amp;"#~#"&amp;UPPER(TRIM(B1478))&amp;"#~#"&amp;ROUND(C1478,0)&amp;"#~#"&amp;K1478&amp;"#~#"&amp;L1478&amp;"#~#"&amp;M1478&amp;"#~#"&amp;N1478&amp;"#~#"&amp;O1478&amp;"#~#"&amp;P1478&amp;"#~#"&amp;N(E1478)&amp;"#~#"&amp;N(F1478))</f>
        <v/>
      </c>
    </row>
    <row r="1479" customFormat="false" ht="15" hidden="false" customHeight="false" outlineLevel="0" collapsed="false">
      <c r="A1479" s="17"/>
      <c r="C1479" s="18"/>
      <c r="D1479" s="18"/>
      <c r="J1479" s="19" t="str">
        <f aca="false">IF($A1479="","",ROUND(MIN(D1479,OldCeil)*DaysOld/DIM+MIN(D1479,NewCeil)*DaysNew/DIM,0))</f>
        <v/>
      </c>
      <c r="K1479" s="19" t="str">
        <f aca="false">IF($A1479="","",IF(UPPER(H1479)="Y",ROUND(D1479,0),J1479))</f>
        <v/>
      </c>
      <c r="L1479" s="19" t="str">
        <f aca="false">IF($A1479="","",IF(UPPER(G1479)="N",0,J1479))</f>
        <v/>
      </c>
      <c r="M1479" s="19" t="str">
        <f aca="false">IF($A1479="","",J1479)</f>
        <v/>
      </c>
      <c r="N1479" s="19" t="str">
        <f aca="false">IF($A1479="","",ROUND(K1479*EERate,0))</f>
        <v/>
      </c>
      <c r="O1479" s="19" t="str">
        <f aca="false">IF($A1479="","",ROUND(L1479*EPSRate,0))</f>
        <v/>
      </c>
      <c r="P1479" s="19" t="str">
        <f aca="false">IF($A1479="","",N1479-O1479)</f>
        <v/>
      </c>
      <c r="Q1479" s="11" t="str">
        <f aca="false">IF($A1479="","",IF(LEN(TEXT($A1479,"0"))&lt;&gt;12,"UAN not 12 digits",IF(TRIM(B1479)="","Name missing",IF(N(E1479)&gt;DIM,"NCP &gt; days in month",IF(AND(UPPER(G1479)&lt;&gt;"Y",UPPER(G1479)&lt;&gt;"N"),"EPS flag must be Y/N",IF(AND(UPPER(H1479)&lt;&gt;"Y",UPPER(H1479)&lt;&gt;"N"),"Full-wage flag must be Y/N",IF(K1479&gt;ROUND(C1479,0),"EPF wages &gt; Gross","OK")))))))</f>
        <v/>
      </c>
      <c r="R1479" s="11" t="str">
        <f aca="false">IF($A1479="","",TEXT($A1479,"0")&amp;"#~#"&amp;UPPER(TRIM(B1479))&amp;"#~#"&amp;ROUND(C1479,0)&amp;"#~#"&amp;K1479&amp;"#~#"&amp;L1479&amp;"#~#"&amp;M1479&amp;"#~#"&amp;N1479&amp;"#~#"&amp;O1479&amp;"#~#"&amp;P1479&amp;"#~#"&amp;N(E1479)&amp;"#~#"&amp;N(F1479))</f>
        <v/>
      </c>
    </row>
    <row r="1480" customFormat="false" ht="15" hidden="false" customHeight="false" outlineLevel="0" collapsed="false">
      <c r="A1480" s="17"/>
      <c r="C1480" s="18"/>
      <c r="D1480" s="18"/>
      <c r="J1480" s="19" t="str">
        <f aca="false">IF($A1480="","",ROUND(MIN(D1480,OldCeil)*DaysOld/DIM+MIN(D1480,NewCeil)*DaysNew/DIM,0))</f>
        <v/>
      </c>
      <c r="K1480" s="19" t="str">
        <f aca="false">IF($A1480="","",IF(UPPER(H1480)="Y",ROUND(D1480,0),J1480))</f>
        <v/>
      </c>
      <c r="L1480" s="19" t="str">
        <f aca="false">IF($A1480="","",IF(UPPER(G1480)="N",0,J1480))</f>
        <v/>
      </c>
      <c r="M1480" s="19" t="str">
        <f aca="false">IF($A1480="","",J1480)</f>
        <v/>
      </c>
      <c r="N1480" s="19" t="str">
        <f aca="false">IF($A1480="","",ROUND(K1480*EERate,0))</f>
        <v/>
      </c>
      <c r="O1480" s="19" t="str">
        <f aca="false">IF($A1480="","",ROUND(L1480*EPSRate,0))</f>
        <v/>
      </c>
      <c r="P1480" s="19" t="str">
        <f aca="false">IF($A1480="","",N1480-O1480)</f>
        <v/>
      </c>
      <c r="Q1480" s="11" t="str">
        <f aca="false">IF($A1480="","",IF(LEN(TEXT($A1480,"0"))&lt;&gt;12,"UAN not 12 digits",IF(TRIM(B1480)="","Name missing",IF(N(E1480)&gt;DIM,"NCP &gt; days in month",IF(AND(UPPER(G1480)&lt;&gt;"Y",UPPER(G1480)&lt;&gt;"N"),"EPS flag must be Y/N",IF(AND(UPPER(H1480)&lt;&gt;"Y",UPPER(H1480)&lt;&gt;"N"),"Full-wage flag must be Y/N",IF(K1480&gt;ROUND(C1480,0),"EPF wages &gt; Gross","OK")))))))</f>
        <v/>
      </c>
      <c r="R1480" s="11" t="str">
        <f aca="false">IF($A1480="","",TEXT($A1480,"0")&amp;"#~#"&amp;UPPER(TRIM(B1480))&amp;"#~#"&amp;ROUND(C1480,0)&amp;"#~#"&amp;K1480&amp;"#~#"&amp;L1480&amp;"#~#"&amp;M1480&amp;"#~#"&amp;N1480&amp;"#~#"&amp;O1480&amp;"#~#"&amp;P1480&amp;"#~#"&amp;N(E1480)&amp;"#~#"&amp;N(F1480))</f>
        <v/>
      </c>
    </row>
    <row r="1481" customFormat="false" ht="15" hidden="false" customHeight="false" outlineLevel="0" collapsed="false">
      <c r="A1481" s="17"/>
      <c r="C1481" s="18"/>
      <c r="D1481" s="18"/>
      <c r="J1481" s="19" t="str">
        <f aca="false">IF($A1481="","",ROUND(MIN(D1481,OldCeil)*DaysOld/DIM+MIN(D1481,NewCeil)*DaysNew/DIM,0))</f>
        <v/>
      </c>
      <c r="K1481" s="19" t="str">
        <f aca="false">IF($A1481="","",IF(UPPER(H1481)="Y",ROUND(D1481,0),J1481))</f>
        <v/>
      </c>
      <c r="L1481" s="19" t="str">
        <f aca="false">IF($A1481="","",IF(UPPER(G1481)="N",0,J1481))</f>
        <v/>
      </c>
      <c r="M1481" s="19" t="str">
        <f aca="false">IF($A1481="","",J1481)</f>
        <v/>
      </c>
      <c r="N1481" s="19" t="str">
        <f aca="false">IF($A1481="","",ROUND(K1481*EERate,0))</f>
        <v/>
      </c>
      <c r="O1481" s="19" t="str">
        <f aca="false">IF($A1481="","",ROUND(L1481*EPSRate,0))</f>
        <v/>
      </c>
      <c r="P1481" s="19" t="str">
        <f aca="false">IF($A1481="","",N1481-O1481)</f>
        <v/>
      </c>
      <c r="Q1481" s="11" t="str">
        <f aca="false">IF($A1481="","",IF(LEN(TEXT($A1481,"0"))&lt;&gt;12,"UAN not 12 digits",IF(TRIM(B1481)="","Name missing",IF(N(E1481)&gt;DIM,"NCP &gt; days in month",IF(AND(UPPER(G1481)&lt;&gt;"Y",UPPER(G1481)&lt;&gt;"N"),"EPS flag must be Y/N",IF(AND(UPPER(H1481)&lt;&gt;"Y",UPPER(H1481)&lt;&gt;"N"),"Full-wage flag must be Y/N",IF(K1481&gt;ROUND(C1481,0),"EPF wages &gt; Gross","OK")))))))</f>
        <v/>
      </c>
      <c r="R1481" s="11" t="str">
        <f aca="false">IF($A1481="","",TEXT($A1481,"0")&amp;"#~#"&amp;UPPER(TRIM(B1481))&amp;"#~#"&amp;ROUND(C1481,0)&amp;"#~#"&amp;K1481&amp;"#~#"&amp;L1481&amp;"#~#"&amp;M1481&amp;"#~#"&amp;N1481&amp;"#~#"&amp;O1481&amp;"#~#"&amp;P1481&amp;"#~#"&amp;N(E1481)&amp;"#~#"&amp;N(F1481))</f>
        <v/>
      </c>
    </row>
    <row r="1482" customFormat="false" ht="15" hidden="false" customHeight="false" outlineLevel="0" collapsed="false">
      <c r="A1482" s="17"/>
      <c r="C1482" s="18"/>
      <c r="D1482" s="18"/>
      <c r="J1482" s="19" t="str">
        <f aca="false">IF($A1482="","",ROUND(MIN(D1482,OldCeil)*DaysOld/DIM+MIN(D1482,NewCeil)*DaysNew/DIM,0))</f>
        <v/>
      </c>
      <c r="K1482" s="19" t="str">
        <f aca="false">IF($A1482="","",IF(UPPER(H1482)="Y",ROUND(D1482,0),J1482))</f>
        <v/>
      </c>
      <c r="L1482" s="19" t="str">
        <f aca="false">IF($A1482="","",IF(UPPER(G1482)="N",0,J1482))</f>
        <v/>
      </c>
      <c r="M1482" s="19" t="str">
        <f aca="false">IF($A1482="","",J1482)</f>
        <v/>
      </c>
      <c r="N1482" s="19" t="str">
        <f aca="false">IF($A1482="","",ROUND(K1482*EERate,0))</f>
        <v/>
      </c>
      <c r="O1482" s="19" t="str">
        <f aca="false">IF($A1482="","",ROUND(L1482*EPSRate,0))</f>
        <v/>
      </c>
      <c r="P1482" s="19" t="str">
        <f aca="false">IF($A1482="","",N1482-O1482)</f>
        <v/>
      </c>
      <c r="Q1482" s="11" t="str">
        <f aca="false">IF($A1482="","",IF(LEN(TEXT($A1482,"0"))&lt;&gt;12,"UAN not 12 digits",IF(TRIM(B1482)="","Name missing",IF(N(E1482)&gt;DIM,"NCP &gt; days in month",IF(AND(UPPER(G1482)&lt;&gt;"Y",UPPER(G1482)&lt;&gt;"N"),"EPS flag must be Y/N",IF(AND(UPPER(H1482)&lt;&gt;"Y",UPPER(H1482)&lt;&gt;"N"),"Full-wage flag must be Y/N",IF(K1482&gt;ROUND(C1482,0),"EPF wages &gt; Gross","OK")))))))</f>
        <v/>
      </c>
      <c r="R1482" s="11" t="str">
        <f aca="false">IF($A1482="","",TEXT($A1482,"0")&amp;"#~#"&amp;UPPER(TRIM(B1482))&amp;"#~#"&amp;ROUND(C1482,0)&amp;"#~#"&amp;K1482&amp;"#~#"&amp;L1482&amp;"#~#"&amp;M1482&amp;"#~#"&amp;N1482&amp;"#~#"&amp;O1482&amp;"#~#"&amp;P1482&amp;"#~#"&amp;N(E1482)&amp;"#~#"&amp;N(F1482))</f>
        <v/>
      </c>
    </row>
    <row r="1483" customFormat="false" ht="15" hidden="false" customHeight="false" outlineLevel="0" collapsed="false">
      <c r="A1483" s="17"/>
      <c r="C1483" s="18"/>
      <c r="D1483" s="18"/>
      <c r="J1483" s="19" t="str">
        <f aca="false">IF($A1483="","",ROUND(MIN(D1483,OldCeil)*DaysOld/DIM+MIN(D1483,NewCeil)*DaysNew/DIM,0))</f>
        <v/>
      </c>
      <c r="K1483" s="19" t="str">
        <f aca="false">IF($A1483="","",IF(UPPER(H1483)="Y",ROUND(D1483,0),J1483))</f>
        <v/>
      </c>
      <c r="L1483" s="19" t="str">
        <f aca="false">IF($A1483="","",IF(UPPER(G1483)="N",0,J1483))</f>
        <v/>
      </c>
      <c r="M1483" s="19" t="str">
        <f aca="false">IF($A1483="","",J1483)</f>
        <v/>
      </c>
      <c r="N1483" s="19" t="str">
        <f aca="false">IF($A1483="","",ROUND(K1483*EERate,0))</f>
        <v/>
      </c>
      <c r="O1483" s="19" t="str">
        <f aca="false">IF($A1483="","",ROUND(L1483*EPSRate,0))</f>
        <v/>
      </c>
      <c r="P1483" s="19" t="str">
        <f aca="false">IF($A1483="","",N1483-O1483)</f>
        <v/>
      </c>
      <c r="Q1483" s="11" t="str">
        <f aca="false">IF($A1483="","",IF(LEN(TEXT($A1483,"0"))&lt;&gt;12,"UAN not 12 digits",IF(TRIM(B1483)="","Name missing",IF(N(E1483)&gt;DIM,"NCP &gt; days in month",IF(AND(UPPER(G1483)&lt;&gt;"Y",UPPER(G1483)&lt;&gt;"N"),"EPS flag must be Y/N",IF(AND(UPPER(H1483)&lt;&gt;"Y",UPPER(H1483)&lt;&gt;"N"),"Full-wage flag must be Y/N",IF(K1483&gt;ROUND(C1483,0),"EPF wages &gt; Gross","OK")))))))</f>
        <v/>
      </c>
      <c r="R1483" s="11" t="str">
        <f aca="false">IF($A1483="","",TEXT($A1483,"0")&amp;"#~#"&amp;UPPER(TRIM(B1483))&amp;"#~#"&amp;ROUND(C1483,0)&amp;"#~#"&amp;K1483&amp;"#~#"&amp;L1483&amp;"#~#"&amp;M1483&amp;"#~#"&amp;N1483&amp;"#~#"&amp;O1483&amp;"#~#"&amp;P1483&amp;"#~#"&amp;N(E1483)&amp;"#~#"&amp;N(F1483))</f>
        <v/>
      </c>
    </row>
    <row r="1484" customFormat="false" ht="15" hidden="false" customHeight="false" outlineLevel="0" collapsed="false">
      <c r="A1484" s="17"/>
      <c r="C1484" s="18"/>
      <c r="D1484" s="18"/>
      <c r="J1484" s="19" t="str">
        <f aca="false">IF($A1484="","",ROUND(MIN(D1484,OldCeil)*DaysOld/DIM+MIN(D1484,NewCeil)*DaysNew/DIM,0))</f>
        <v/>
      </c>
      <c r="K1484" s="19" t="str">
        <f aca="false">IF($A1484="","",IF(UPPER(H1484)="Y",ROUND(D1484,0),J1484))</f>
        <v/>
      </c>
      <c r="L1484" s="19" t="str">
        <f aca="false">IF($A1484="","",IF(UPPER(G1484)="N",0,J1484))</f>
        <v/>
      </c>
      <c r="M1484" s="19" t="str">
        <f aca="false">IF($A1484="","",J1484)</f>
        <v/>
      </c>
      <c r="N1484" s="19" t="str">
        <f aca="false">IF($A1484="","",ROUND(K1484*EERate,0))</f>
        <v/>
      </c>
      <c r="O1484" s="19" t="str">
        <f aca="false">IF($A1484="","",ROUND(L1484*EPSRate,0))</f>
        <v/>
      </c>
      <c r="P1484" s="19" t="str">
        <f aca="false">IF($A1484="","",N1484-O1484)</f>
        <v/>
      </c>
      <c r="Q1484" s="11" t="str">
        <f aca="false">IF($A1484="","",IF(LEN(TEXT($A1484,"0"))&lt;&gt;12,"UAN not 12 digits",IF(TRIM(B1484)="","Name missing",IF(N(E1484)&gt;DIM,"NCP &gt; days in month",IF(AND(UPPER(G1484)&lt;&gt;"Y",UPPER(G1484)&lt;&gt;"N"),"EPS flag must be Y/N",IF(AND(UPPER(H1484)&lt;&gt;"Y",UPPER(H1484)&lt;&gt;"N"),"Full-wage flag must be Y/N",IF(K1484&gt;ROUND(C1484,0),"EPF wages &gt; Gross","OK")))))))</f>
        <v/>
      </c>
      <c r="R1484" s="11" t="str">
        <f aca="false">IF($A1484="","",TEXT($A1484,"0")&amp;"#~#"&amp;UPPER(TRIM(B1484))&amp;"#~#"&amp;ROUND(C1484,0)&amp;"#~#"&amp;K1484&amp;"#~#"&amp;L1484&amp;"#~#"&amp;M1484&amp;"#~#"&amp;N1484&amp;"#~#"&amp;O1484&amp;"#~#"&amp;P1484&amp;"#~#"&amp;N(E1484)&amp;"#~#"&amp;N(F1484))</f>
        <v/>
      </c>
    </row>
    <row r="1485" customFormat="false" ht="15" hidden="false" customHeight="false" outlineLevel="0" collapsed="false">
      <c r="A1485" s="17"/>
      <c r="C1485" s="18"/>
      <c r="D1485" s="18"/>
      <c r="J1485" s="19" t="str">
        <f aca="false">IF($A1485="","",ROUND(MIN(D1485,OldCeil)*DaysOld/DIM+MIN(D1485,NewCeil)*DaysNew/DIM,0))</f>
        <v/>
      </c>
      <c r="K1485" s="19" t="str">
        <f aca="false">IF($A1485="","",IF(UPPER(H1485)="Y",ROUND(D1485,0),J1485))</f>
        <v/>
      </c>
      <c r="L1485" s="19" t="str">
        <f aca="false">IF($A1485="","",IF(UPPER(G1485)="N",0,J1485))</f>
        <v/>
      </c>
      <c r="M1485" s="19" t="str">
        <f aca="false">IF($A1485="","",J1485)</f>
        <v/>
      </c>
      <c r="N1485" s="19" t="str">
        <f aca="false">IF($A1485="","",ROUND(K1485*EERate,0))</f>
        <v/>
      </c>
      <c r="O1485" s="19" t="str">
        <f aca="false">IF($A1485="","",ROUND(L1485*EPSRate,0))</f>
        <v/>
      </c>
      <c r="P1485" s="19" t="str">
        <f aca="false">IF($A1485="","",N1485-O1485)</f>
        <v/>
      </c>
      <c r="Q1485" s="11" t="str">
        <f aca="false">IF($A1485="","",IF(LEN(TEXT($A1485,"0"))&lt;&gt;12,"UAN not 12 digits",IF(TRIM(B1485)="","Name missing",IF(N(E1485)&gt;DIM,"NCP &gt; days in month",IF(AND(UPPER(G1485)&lt;&gt;"Y",UPPER(G1485)&lt;&gt;"N"),"EPS flag must be Y/N",IF(AND(UPPER(H1485)&lt;&gt;"Y",UPPER(H1485)&lt;&gt;"N"),"Full-wage flag must be Y/N",IF(K1485&gt;ROUND(C1485,0),"EPF wages &gt; Gross","OK")))))))</f>
        <v/>
      </c>
      <c r="R1485" s="11" t="str">
        <f aca="false">IF($A1485="","",TEXT($A1485,"0")&amp;"#~#"&amp;UPPER(TRIM(B1485))&amp;"#~#"&amp;ROUND(C1485,0)&amp;"#~#"&amp;K1485&amp;"#~#"&amp;L1485&amp;"#~#"&amp;M1485&amp;"#~#"&amp;N1485&amp;"#~#"&amp;O1485&amp;"#~#"&amp;P1485&amp;"#~#"&amp;N(E1485)&amp;"#~#"&amp;N(F1485))</f>
        <v/>
      </c>
    </row>
    <row r="1486" customFormat="false" ht="15" hidden="false" customHeight="false" outlineLevel="0" collapsed="false">
      <c r="A1486" s="17"/>
      <c r="C1486" s="18"/>
      <c r="D1486" s="18"/>
      <c r="J1486" s="19" t="str">
        <f aca="false">IF($A1486="","",ROUND(MIN(D1486,OldCeil)*DaysOld/DIM+MIN(D1486,NewCeil)*DaysNew/DIM,0))</f>
        <v/>
      </c>
      <c r="K1486" s="19" t="str">
        <f aca="false">IF($A1486="","",IF(UPPER(H1486)="Y",ROUND(D1486,0),J1486))</f>
        <v/>
      </c>
      <c r="L1486" s="19" t="str">
        <f aca="false">IF($A1486="","",IF(UPPER(G1486)="N",0,J1486))</f>
        <v/>
      </c>
      <c r="M1486" s="19" t="str">
        <f aca="false">IF($A1486="","",J1486)</f>
        <v/>
      </c>
      <c r="N1486" s="19" t="str">
        <f aca="false">IF($A1486="","",ROUND(K1486*EERate,0))</f>
        <v/>
      </c>
      <c r="O1486" s="19" t="str">
        <f aca="false">IF($A1486="","",ROUND(L1486*EPSRate,0))</f>
        <v/>
      </c>
      <c r="P1486" s="19" t="str">
        <f aca="false">IF($A1486="","",N1486-O1486)</f>
        <v/>
      </c>
      <c r="Q1486" s="11" t="str">
        <f aca="false">IF($A1486="","",IF(LEN(TEXT($A1486,"0"))&lt;&gt;12,"UAN not 12 digits",IF(TRIM(B1486)="","Name missing",IF(N(E1486)&gt;DIM,"NCP &gt; days in month",IF(AND(UPPER(G1486)&lt;&gt;"Y",UPPER(G1486)&lt;&gt;"N"),"EPS flag must be Y/N",IF(AND(UPPER(H1486)&lt;&gt;"Y",UPPER(H1486)&lt;&gt;"N"),"Full-wage flag must be Y/N",IF(K1486&gt;ROUND(C1486,0),"EPF wages &gt; Gross","OK")))))))</f>
        <v/>
      </c>
      <c r="R1486" s="11" t="str">
        <f aca="false">IF($A1486="","",TEXT($A1486,"0")&amp;"#~#"&amp;UPPER(TRIM(B1486))&amp;"#~#"&amp;ROUND(C1486,0)&amp;"#~#"&amp;K1486&amp;"#~#"&amp;L1486&amp;"#~#"&amp;M1486&amp;"#~#"&amp;N1486&amp;"#~#"&amp;O1486&amp;"#~#"&amp;P1486&amp;"#~#"&amp;N(E1486)&amp;"#~#"&amp;N(F1486))</f>
        <v/>
      </c>
    </row>
    <row r="1487" customFormat="false" ht="15" hidden="false" customHeight="false" outlineLevel="0" collapsed="false">
      <c r="A1487" s="17"/>
      <c r="C1487" s="18"/>
      <c r="D1487" s="18"/>
      <c r="J1487" s="19" t="str">
        <f aca="false">IF($A1487="","",ROUND(MIN(D1487,OldCeil)*DaysOld/DIM+MIN(D1487,NewCeil)*DaysNew/DIM,0))</f>
        <v/>
      </c>
      <c r="K1487" s="19" t="str">
        <f aca="false">IF($A1487="","",IF(UPPER(H1487)="Y",ROUND(D1487,0),J1487))</f>
        <v/>
      </c>
      <c r="L1487" s="19" t="str">
        <f aca="false">IF($A1487="","",IF(UPPER(G1487)="N",0,J1487))</f>
        <v/>
      </c>
      <c r="M1487" s="19" t="str">
        <f aca="false">IF($A1487="","",J1487)</f>
        <v/>
      </c>
      <c r="N1487" s="19" t="str">
        <f aca="false">IF($A1487="","",ROUND(K1487*EERate,0))</f>
        <v/>
      </c>
      <c r="O1487" s="19" t="str">
        <f aca="false">IF($A1487="","",ROUND(L1487*EPSRate,0))</f>
        <v/>
      </c>
      <c r="P1487" s="19" t="str">
        <f aca="false">IF($A1487="","",N1487-O1487)</f>
        <v/>
      </c>
      <c r="Q1487" s="11" t="str">
        <f aca="false">IF($A1487="","",IF(LEN(TEXT($A1487,"0"))&lt;&gt;12,"UAN not 12 digits",IF(TRIM(B1487)="","Name missing",IF(N(E1487)&gt;DIM,"NCP &gt; days in month",IF(AND(UPPER(G1487)&lt;&gt;"Y",UPPER(G1487)&lt;&gt;"N"),"EPS flag must be Y/N",IF(AND(UPPER(H1487)&lt;&gt;"Y",UPPER(H1487)&lt;&gt;"N"),"Full-wage flag must be Y/N",IF(K1487&gt;ROUND(C1487,0),"EPF wages &gt; Gross","OK")))))))</f>
        <v/>
      </c>
      <c r="R1487" s="11" t="str">
        <f aca="false">IF($A1487="","",TEXT($A1487,"0")&amp;"#~#"&amp;UPPER(TRIM(B1487))&amp;"#~#"&amp;ROUND(C1487,0)&amp;"#~#"&amp;K1487&amp;"#~#"&amp;L1487&amp;"#~#"&amp;M1487&amp;"#~#"&amp;N1487&amp;"#~#"&amp;O1487&amp;"#~#"&amp;P1487&amp;"#~#"&amp;N(E1487)&amp;"#~#"&amp;N(F1487))</f>
        <v/>
      </c>
    </row>
    <row r="1488" customFormat="false" ht="15" hidden="false" customHeight="false" outlineLevel="0" collapsed="false">
      <c r="A1488" s="17"/>
      <c r="C1488" s="18"/>
      <c r="D1488" s="18"/>
      <c r="J1488" s="19" t="str">
        <f aca="false">IF($A1488="","",ROUND(MIN(D1488,OldCeil)*DaysOld/DIM+MIN(D1488,NewCeil)*DaysNew/DIM,0))</f>
        <v/>
      </c>
      <c r="K1488" s="19" t="str">
        <f aca="false">IF($A1488="","",IF(UPPER(H1488)="Y",ROUND(D1488,0),J1488))</f>
        <v/>
      </c>
      <c r="L1488" s="19" t="str">
        <f aca="false">IF($A1488="","",IF(UPPER(G1488)="N",0,J1488))</f>
        <v/>
      </c>
      <c r="M1488" s="19" t="str">
        <f aca="false">IF($A1488="","",J1488)</f>
        <v/>
      </c>
      <c r="N1488" s="19" t="str">
        <f aca="false">IF($A1488="","",ROUND(K1488*EERate,0))</f>
        <v/>
      </c>
      <c r="O1488" s="19" t="str">
        <f aca="false">IF($A1488="","",ROUND(L1488*EPSRate,0))</f>
        <v/>
      </c>
      <c r="P1488" s="19" t="str">
        <f aca="false">IF($A1488="","",N1488-O1488)</f>
        <v/>
      </c>
      <c r="Q1488" s="11" t="str">
        <f aca="false">IF($A1488="","",IF(LEN(TEXT($A1488,"0"))&lt;&gt;12,"UAN not 12 digits",IF(TRIM(B1488)="","Name missing",IF(N(E1488)&gt;DIM,"NCP &gt; days in month",IF(AND(UPPER(G1488)&lt;&gt;"Y",UPPER(G1488)&lt;&gt;"N"),"EPS flag must be Y/N",IF(AND(UPPER(H1488)&lt;&gt;"Y",UPPER(H1488)&lt;&gt;"N"),"Full-wage flag must be Y/N",IF(K1488&gt;ROUND(C1488,0),"EPF wages &gt; Gross","OK")))))))</f>
        <v/>
      </c>
      <c r="R1488" s="11" t="str">
        <f aca="false">IF($A1488="","",TEXT($A1488,"0")&amp;"#~#"&amp;UPPER(TRIM(B1488))&amp;"#~#"&amp;ROUND(C1488,0)&amp;"#~#"&amp;K1488&amp;"#~#"&amp;L1488&amp;"#~#"&amp;M1488&amp;"#~#"&amp;N1488&amp;"#~#"&amp;O1488&amp;"#~#"&amp;P1488&amp;"#~#"&amp;N(E1488)&amp;"#~#"&amp;N(F1488))</f>
        <v/>
      </c>
    </row>
    <row r="1489" customFormat="false" ht="15" hidden="false" customHeight="false" outlineLevel="0" collapsed="false">
      <c r="A1489" s="17"/>
      <c r="C1489" s="18"/>
      <c r="D1489" s="18"/>
      <c r="J1489" s="19" t="str">
        <f aca="false">IF($A1489="","",ROUND(MIN(D1489,OldCeil)*DaysOld/DIM+MIN(D1489,NewCeil)*DaysNew/DIM,0))</f>
        <v/>
      </c>
      <c r="K1489" s="19" t="str">
        <f aca="false">IF($A1489="","",IF(UPPER(H1489)="Y",ROUND(D1489,0),J1489))</f>
        <v/>
      </c>
      <c r="L1489" s="19" t="str">
        <f aca="false">IF($A1489="","",IF(UPPER(G1489)="N",0,J1489))</f>
        <v/>
      </c>
      <c r="M1489" s="19" t="str">
        <f aca="false">IF($A1489="","",J1489)</f>
        <v/>
      </c>
      <c r="N1489" s="19" t="str">
        <f aca="false">IF($A1489="","",ROUND(K1489*EERate,0))</f>
        <v/>
      </c>
      <c r="O1489" s="19" t="str">
        <f aca="false">IF($A1489="","",ROUND(L1489*EPSRate,0))</f>
        <v/>
      </c>
      <c r="P1489" s="19" t="str">
        <f aca="false">IF($A1489="","",N1489-O1489)</f>
        <v/>
      </c>
      <c r="Q1489" s="11" t="str">
        <f aca="false">IF($A1489="","",IF(LEN(TEXT($A1489,"0"))&lt;&gt;12,"UAN not 12 digits",IF(TRIM(B1489)="","Name missing",IF(N(E1489)&gt;DIM,"NCP &gt; days in month",IF(AND(UPPER(G1489)&lt;&gt;"Y",UPPER(G1489)&lt;&gt;"N"),"EPS flag must be Y/N",IF(AND(UPPER(H1489)&lt;&gt;"Y",UPPER(H1489)&lt;&gt;"N"),"Full-wage flag must be Y/N",IF(K1489&gt;ROUND(C1489,0),"EPF wages &gt; Gross","OK")))))))</f>
        <v/>
      </c>
      <c r="R1489" s="11" t="str">
        <f aca="false">IF($A1489="","",TEXT($A1489,"0")&amp;"#~#"&amp;UPPER(TRIM(B1489))&amp;"#~#"&amp;ROUND(C1489,0)&amp;"#~#"&amp;K1489&amp;"#~#"&amp;L1489&amp;"#~#"&amp;M1489&amp;"#~#"&amp;N1489&amp;"#~#"&amp;O1489&amp;"#~#"&amp;P1489&amp;"#~#"&amp;N(E1489)&amp;"#~#"&amp;N(F1489))</f>
        <v/>
      </c>
    </row>
    <row r="1490" customFormat="false" ht="15" hidden="false" customHeight="false" outlineLevel="0" collapsed="false">
      <c r="A1490" s="17"/>
      <c r="C1490" s="18"/>
      <c r="D1490" s="18"/>
      <c r="J1490" s="19" t="str">
        <f aca="false">IF($A1490="","",ROUND(MIN(D1490,OldCeil)*DaysOld/DIM+MIN(D1490,NewCeil)*DaysNew/DIM,0))</f>
        <v/>
      </c>
      <c r="K1490" s="19" t="str">
        <f aca="false">IF($A1490="","",IF(UPPER(H1490)="Y",ROUND(D1490,0),J1490))</f>
        <v/>
      </c>
      <c r="L1490" s="19" t="str">
        <f aca="false">IF($A1490="","",IF(UPPER(G1490)="N",0,J1490))</f>
        <v/>
      </c>
      <c r="M1490" s="19" t="str">
        <f aca="false">IF($A1490="","",J1490)</f>
        <v/>
      </c>
      <c r="N1490" s="19" t="str">
        <f aca="false">IF($A1490="","",ROUND(K1490*EERate,0))</f>
        <v/>
      </c>
      <c r="O1490" s="19" t="str">
        <f aca="false">IF($A1490="","",ROUND(L1490*EPSRate,0))</f>
        <v/>
      </c>
      <c r="P1490" s="19" t="str">
        <f aca="false">IF($A1490="","",N1490-O1490)</f>
        <v/>
      </c>
      <c r="Q1490" s="11" t="str">
        <f aca="false">IF($A1490="","",IF(LEN(TEXT($A1490,"0"))&lt;&gt;12,"UAN not 12 digits",IF(TRIM(B1490)="","Name missing",IF(N(E1490)&gt;DIM,"NCP &gt; days in month",IF(AND(UPPER(G1490)&lt;&gt;"Y",UPPER(G1490)&lt;&gt;"N"),"EPS flag must be Y/N",IF(AND(UPPER(H1490)&lt;&gt;"Y",UPPER(H1490)&lt;&gt;"N"),"Full-wage flag must be Y/N",IF(K1490&gt;ROUND(C1490,0),"EPF wages &gt; Gross","OK")))))))</f>
        <v/>
      </c>
      <c r="R1490" s="11" t="str">
        <f aca="false">IF($A1490="","",TEXT($A1490,"0")&amp;"#~#"&amp;UPPER(TRIM(B1490))&amp;"#~#"&amp;ROUND(C1490,0)&amp;"#~#"&amp;K1490&amp;"#~#"&amp;L1490&amp;"#~#"&amp;M1490&amp;"#~#"&amp;N1490&amp;"#~#"&amp;O1490&amp;"#~#"&amp;P1490&amp;"#~#"&amp;N(E1490)&amp;"#~#"&amp;N(F1490))</f>
        <v/>
      </c>
    </row>
    <row r="1491" customFormat="false" ht="15" hidden="false" customHeight="false" outlineLevel="0" collapsed="false">
      <c r="A1491" s="17"/>
      <c r="C1491" s="18"/>
      <c r="D1491" s="18"/>
      <c r="J1491" s="19" t="str">
        <f aca="false">IF($A1491="","",ROUND(MIN(D1491,OldCeil)*DaysOld/DIM+MIN(D1491,NewCeil)*DaysNew/DIM,0))</f>
        <v/>
      </c>
      <c r="K1491" s="19" t="str">
        <f aca="false">IF($A1491="","",IF(UPPER(H1491)="Y",ROUND(D1491,0),J1491))</f>
        <v/>
      </c>
      <c r="L1491" s="19" t="str">
        <f aca="false">IF($A1491="","",IF(UPPER(G1491)="N",0,J1491))</f>
        <v/>
      </c>
      <c r="M1491" s="19" t="str">
        <f aca="false">IF($A1491="","",J1491)</f>
        <v/>
      </c>
      <c r="N1491" s="19" t="str">
        <f aca="false">IF($A1491="","",ROUND(K1491*EERate,0))</f>
        <v/>
      </c>
      <c r="O1491" s="19" t="str">
        <f aca="false">IF($A1491="","",ROUND(L1491*EPSRate,0))</f>
        <v/>
      </c>
      <c r="P1491" s="19" t="str">
        <f aca="false">IF($A1491="","",N1491-O1491)</f>
        <v/>
      </c>
      <c r="Q1491" s="11" t="str">
        <f aca="false">IF($A1491="","",IF(LEN(TEXT($A1491,"0"))&lt;&gt;12,"UAN not 12 digits",IF(TRIM(B1491)="","Name missing",IF(N(E1491)&gt;DIM,"NCP &gt; days in month",IF(AND(UPPER(G1491)&lt;&gt;"Y",UPPER(G1491)&lt;&gt;"N"),"EPS flag must be Y/N",IF(AND(UPPER(H1491)&lt;&gt;"Y",UPPER(H1491)&lt;&gt;"N"),"Full-wage flag must be Y/N",IF(K1491&gt;ROUND(C1491,0),"EPF wages &gt; Gross","OK")))))))</f>
        <v/>
      </c>
      <c r="R1491" s="11" t="str">
        <f aca="false">IF($A1491="","",TEXT($A1491,"0")&amp;"#~#"&amp;UPPER(TRIM(B1491))&amp;"#~#"&amp;ROUND(C1491,0)&amp;"#~#"&amp;K1491&amp;"#~#"&amp;L1491&amp;"#~#"&amp;M1491&amp;"#~#"&amp;N1491&amp;"#~#"&amp;O1491&amp;"#~#"&amp;P1491&amp;"#~#"&amp;N(E1491)&amp;"#~#"&amp;N(F1491))</f>
        <v/>
      </c>
    </row>
    <row r="1492" customFormat="false" ht="15" hidden="false" customHeight="false" outlineLevel="0" collapsed="false">
      <c r="A1492" s="17"/>
      <c r="C1492" s="18"/>
      <c r="D1492" s="18"/>
      <c r="J1492" s="19" t="str">
        <f aca="false">IF($A1492="","",ROUND(MIN(D1492,OldCeil)*DaysOld/DIM+MIN(D1492,NewCeil)*DaysNew/DIM,0))</f>
        <v/>
      </c>
      <c r="K1492" s="19" t="str">
        <f aca="false">IF($A1492="","",IF(UPPER(H1492)="Y",ROUND(D1492,0),J1492))</f>
        <v/>
      </c>
      <c r="L1492" s="19" t="str">
        <f aca="false">IF($A1492="","",IF(UPPER(G1492)="N",0,J1492))</f>
        <v/>
      </c>
      <c r="M1492" s="19" t="str">
        <f aca="false">IF($A1492="","",J1492)</f>
        <v/>
      </c>
      <c r="N1492" s="19" t="str">
        <f aca="false">IF($A1492="","",ROUND(K1492*EERate,0))</f>
        <v/>
      </c>
      <c r="O1492" s="19" t="str">
        <f aca="false">IF($A1492="","",ROUND(L1492*EPSRate,0))</f>
        <v/>
      </c>
      <c r="P1492" s="19" t="str">
        <f aca="false">IF($A1492="","",N1492-O1492)</f>
        <v/>
      </c>
      <c r="Q1492" s="11" t="str">
        <f aca="false">IF($A1492="","",IF(LEN(TEXT($A1492,"0"))&lt;&gt;12,"UAN not 12 digits",IF(TRIM(B1492)="","Name missing",IF(N(E1492)&gt;DIM,"NCP &gt; days in month",IF(AND(UPPER(G1492)&lt;&gt;"Y",UPPER(G1492)&lt;&gt;"N"),"EPS flag must be Y/N",IF(AND(UPPER(H1492)&lt;&gt;"Y",UPPER(H1492)&lt;&gt;"N"),"Full-wage flag must be Y/N",IF(K1492&gt;ROUND(C1492,0),"EPF wages &gt; Gross","OK")))))))</f>
        <v/>
      </c>
      <c r="R1492" s="11" t="str">
        <f aca="false">IF($A1492="","",TEXT($A1492,"0")&amp;"#~#"&amp;UPPER(TRIM(B1492))&amp;"#~#"&amp;ROUND(C1492,0)&amp;"#~#"&amp;K1492&amp;"#~#"&amp;L1492&amp;"#~#"&amp;M1492&amp;"#~#"&amp;N1492&amp;"#~#"&amp;O1492&amp;"#~#"&amp;P1492&amp;"#~#"&amp;N(E1492)&amp;"#~#"&amp;N(F1492))</f>
        <v/>
      </c>
    </row>
    <row r="1493" customFormat="false" ht="15" hidden="false" customHeight="false" outlineLevel="0" collapsed="false">
      <c r="A1493" s="17"/>
      <c r="C1493" s="18"/>
      <c r="D1493" s="18"/>
      <c r="J1493" s="19" t="str">
        <f aca="false">IF($A1493="","",ROUND(MIN(D1493,OldCeil)*DaysOld/DIM+MIN(D1493,NewCeil)*DaysNew/DIM,0))</f>
        <v/>
      </c>
      <c r="K1493" s="19" t="str">
        <f aca="false">IF($A1493="","",IF(UPPER(H1493)="Y",ROUND(D1493,0),J1493))</f>
        <v/>
      </c>
      <c r="L1493" s="19" t="str">
        <f aca="false">IF($A1493="","",IF(UPPER(G1493)="N",0,J1493))</f>
        <v/>
      </c>
      <c r="M1493" s="19" t="str">
        <f aca="false">IF($A1493="","",J1493)</f>
        <v/>
      </c>
      <c r="N1493" s="19" t="str">
        <f aca="false">IF($A1493="","",ROUND(K1493*EERate,0))</f>
        <v/>
      </c>
      <c r="O1493" s="19" t="str">
        <f aca="false">IF($A1493="","",ROUND(L1493*EPSRate,0))</f>
        <v/>
      </c>
      <c r="P1493" s="19" t="str">
        <f aca="false">IF($A1493="","",N1493-O1493)</f>
        <v/>
      </c>
      <c r="Q1493" s="11" t="str">
        <f aca="false">IF($A1493="","",IF(LEN(TEXT($A1493,"0"))&lt;&gt;12,"UAN not 12 digits",IF(TRIM(B1493)="","Name missing",IF(N(E1493)&gt;DIM,"NCP &gt; days in month",IF(AND(UPPER(G1493)&lt;&gt;"Y",UPPER(G1493)&lt;&gt;"N"),"EPS flag must be Y/N",IF(AND(UPPER(H1493)&lt;&gt;"Y",UPPER(H1493)&lt;&gt;"N"),"Full-wage flag must be Y/N",IF(K1493&gt;ROUND(C1493,0),"EPF wages &gt; Gross","OK")))))))</f>
        <v/>
      </c>
      <c r="R1493" s="11" t="str">
        <f aca="false">IF($A1493="","",TEXT($A1493,"0")&amp;"#~#"&amp;UPPER(TRIM(B1493))&amp;"#~#"&amp;ROUND(C1493,0)&amp;"#~#"&amp;K1493&amp;"#~#"&amp;L1493&amp;"#~#"&amp;M1493&amp;"#~#"&amp;N1493&amp;"#~#"&amp;O1493&amp;"#~#"&amp;P1493&amp;"#~#"&amp;N(E1493)&amp;"#~#"&amp;N(F1493))</f>
        <v/>
      </c>
    </row>
    <row r="1494" customFormat="false" ht="15" hidden="false" customHeight="false" outlineLevel="0" collapsed="false">
      <c r="A1494" s="17"/>
      <c r="C1494" s="18"/>
      <c r="D1494" s="18"/>
      <c r="J1494" s="19" t="str">
        <f aca="false">IF($A1494="","",ROUND(MIN(D1494,OldCeil)*DaysOld/DIM+MIN(D1494,NewCeil)*DaysNew/DIM,0))</f>
        <v/>
      </c>
      <c r="K1494" s="19" t="str">
        <f aca="false">IF($A1494="","",IF(UPPER(H1494)="Y",ROUND(D1494,0),J1494))</f>
        <v/>
      </c>
      <c r="L1494" s="19" t="str">
        <f aca="false">IF($A1494="","",IF(UPPER(G1494)="N",0,J1494))</f>
        <v/>
      </c>
      <c r="M1494" s="19" t="str">
        <f aca="false">IF($A1494="","",J1494)</f>
        <v/>
      </c>
      <c r="N1494" s="19" t="str">
        <f aca="false">IF($A1494="","",ROUND(K1494*EERate,0))</f>
        <v/>
      </c>
      <c r="O1494" s="19" t="str">
        <f aca="false">IF($A1494="","",ROUND(L1494*EPSRate,0))</f>
        <v/>
      </c>
      <c r="P1494" s="19" t="str">
        <f aca="false">IF($A1494="","",N1494-O1494)</f>
        <v/>
      </c>
      <c r="Q1494" s="11" t="str">
        <f aca="false">IF($A1494="","",IF(LEN(TEXT($A1494,"0"))&lt;&gt;12,"UAN not 12 digits",IF(TRIM(B1494)="","Name missing",IF(N(E1494)&gt;DIM,"NCP &gt; days in month",IF(AND(UPPER(G1494)&lt;&gt;"Y",UPPER(G1494)&lt;&gt;"N"),"EPS flag must be Y/N",IF(AND(UPPER(H1494)&lt;&gt;"Y",UPPER(H1494)&lt;&gt;"N"),"Full-wage flag must be Y/N",IF(K1494&gt;ROUND(C1494,0),"EPF wages &gt; Gross","OK")))))))</f>
        <v/>
      </c>
      <c r="R1494" s="11" t="str">
        <f aca="false">IF($A1494="","",TEXT($A1494,"0")&amp;"#~#"&amp;UPPER(TRIM(B1494))&amp;"#~#"&amp;ROUND(C1494,0)&amp;"#~#"&amp;K1494&amp;"#~#"&amp;L1494&amp;"#~#"&amp;M1494&amp;"#~#"&amp;N1494&amp;"#~#"&amp;O1494&amp;"#~#"&amp;P1494&amp;"#~#"&amp;N(E1494)&amp;"#~#"&amp;N(F1494))</f>
        <v/>
      </c>
    </row>
    <row r="1495" customFormat="false" ht="15" hidden="false" customHeight="false" outlineLevel="0" collapsed="false">
      <c r="A1495" s="17"/>
      <c r="C1495" s="18"/>
      <c r="D1495" s="18"/>
      <c r="J1495" s="19" t="str">
        <f aca="false">IF($A1495="","",ROUND(MIN(D1495,OldCeil)*DaysOld/DIM+MIN(D1495,NewCeil)*DaysNew/DIM,0))</f>
        <v/>
      </c>
      <c r="K1495" s="19" t="str">
        <f aca="false">IF($A1495="","",IF(UPPER(H1495)="Y",ROUND(D1495,0),J1495))</f>
        <v/>
      </c>
      <c r="L1495" s="19" t="str">
        <f aca="false">IF($A1495="","",IF(UPPER(G1495)="N",0,J1495))</f>
        <v/>
      </c>
      <c r="M1495" s="19" t="str">
        <f aca="false">IF($A1495="","",J1495)</f>
        <v/>
      </c>
      <c r="N1495" s="19" t="str">
        <f aca="false">IF($A1495="","",ROUND(K1495*EERate,0))</f>
        <v/>
      </c>
      <c r="O1495" s="19" t="str">
        <f aca="false">IF($A1495="","",ROUND(L1495*EPSRate,0))</f>
        <v/>
      </c>
      <c r="P1495" s="19" t="str">
        <f aca="false">IF($A1495="","",N1495-O1495)</f>
        <v/>
      </c>
      <c r="Q1495" s="11" t="str">
        <f aca="false">IF($A1495="","",IF(LEN(TEXT($A1495,"0"))&lt;&gt;12,"UAN not 12 digits",IF(TRIM(B1495)="","Name missing",IF(N(E1495)&gt;DIM,"NCP &gt; days in month",IF(AND(UPPER(G1495)&lt;&gt;"Y",UPPER(G1495)&lt;&gt;"N"),"EPS flag must be Y/N",IF(AND(UPPER(H1495)&lt;&gt;"Y",UPPER(H1495)&lt;&gt;"N"),"Full-wage flag must be Y/N",IF(K1495&gt;ROUND(C1495,0),"EPF wages &gt; Gross","OK")))))))</f>
        <v/>
      </c>
      <c r="R1495" s="11" t="str">
        <f aca="false">IF($A1495="","",TEXT($A1495,"0")&amp;"#~#"&amp;UPPER(TRIM(B1495))&amp;"#~#"&amp;ROUND(C1495,0)&amp;"#~#"&amp;K1495&amp;"#~#"&amp;L1495&amp;"#~#"&amp;M1495&amp;"#~#"&amp;N1495&amp;"#~#"&amp;O1495&amp;"#~#"&amp;P1495&amp;"#~#"&amp;N(E1495)&amp;"#~#"&amp;N(F1495))</f>
        <v/>
      </c>
    </row>
    <row r="1496" customFormat="false" ht="15" hidden="false" customHeight="false" outlineLevel="0" collapsed="false">
      <c r="A1496" s="17"/>
      <c r="C1496" s="18"/>
      <c r="D1496" s="18"/>
      <c r="J1496" s="19" t="str">
        <f aca="false">IF($A1496="","",ROUND(MIN(D1496,OldCeil)*DaysOld/DIM+MIN(D1496,NewCeil)*DaysNew/DIM,0))</f>
        <v/>
      </c>
      <c r="K1496" s="19" t="str">
        <f aca="false">IF($A1496="","",IF(UPPER(H1496)="Y",ROUND(D1496,0),J1496))</f>
        <v/>
      </c>
      <c r="L1496" s="19" t="str">
        <f aca="false">IF($A1496="","",IF(UPPER(G1496)="N",0,J1496))</f>
        <v/>
      </c>
      <c r="M1496" s="19" t="str">
        <f aca="false">IF($A1496="","",J1496)</f>
        <v/>
      </c>
      <c r="N1496" s="19" t="str">
        <f aca="false">IF($A1496="","",ROUND(K1496*EERate,0))</f>
        <v/>
      </c>
      <c r="O1496" s="19" t="str">
        <f aca="false">IF($A1496="","",ROUND(L1496*EPSRate,0))</f>
        <v/>
      </c>
      <c r="P1496" s="19" t="str">
        <f aca="false">IF($A1496="","",N1496-O1496)</f>
        <v/>
      </c>
      <c r="Q1496" s="11" t="str">
        <f aca="false">IF($A1496="","",IF(LEN(TEXT($A1496,"0"))&lt;&gt;12,"UAN not 12 digits",IF(TRIM(B1496)="","Name missing",IF(N(E1496)&gt;DIM,"NCP &gt; days in month",IF(AND(UPPER(G1496)&lt;&gt;"Y",UPPER(G1496)&lt;&gt;"N"),"EPS flag must be Y/N",IF(AND(UPPER(H1496)&lt;&gt;"Y",UPPER(H1496)&lt;&gt;"N"),"Full-wage flag must be Y/N",IF(K1496&gt;ROUND(C1496,0),"EPF wages &gt; Gross","OK")))))))</f>
        <v/>
      </c>
      <c r="R1496" s="11" t="str">
        <f aca="false">IF($A1496="","",TEXT($A1496,"0")&amp;"#~#"&amp;UPPER(TRIM(B1496))&amp;"#~#"&amp;ROUND(C1496,0)&amp;"#~#"&amp;K1496&amp;"#~#"&amp;L1496&amp;"#~#"&amp;M1496&amp;"#~#"&amp;N1496&amp;"#~#"&amp;O1496&amp;"#~#"&amp;P1496&amp;"#~#"&amp;N(E1496)&amp;"#~#"&amp;N(F1496))</f>
        <v/>
      </c>
    </row>
    <row r="1497" customFormat="false" ht="15" hidden="false" customHeight="false" outlineLevel="0" collapsed="false">
      <c r="A1497" s="17"/>
      <c r="C1497" s="18"/>
      <c r="D1497" s="18"/>
      <c r="J1497" s="19" t="str">
        <f aca="false">IF($A1497="","",ROUND(MIN(D1497,OldCeil)*DaysOld/DIM+MIN(D1497,NewCeil)*DaysNew/DIM,0))</f>
        <v/>
      </c>
      <c r="K1497" s="19" t="str">
        <f aca="false">IF($A1497="","",IF(UPPER(H1497)="Y",ROUND(D1497,0),J1497))</f>
        <v/>
      </c>
      <c r="L1497" s="19" t="str">
        <f aca="false">IF($A1497="","",IF(UPPER(G1497)="N",0,J1497))</f>
        <v/>
      </c>
      <c r="M1497" s="19" t="str">
        <f aca="false">IF($A1497="","",J1497)</f>
        <v/>
      </c>
      <c r="N1497" s="19" t="str">
        <f aca="false">IF($A1497="","",ROUND(K1497*EERate,0))</f>
        <v/>
      </c>
      <c r="O1497" s="19" t="str">
        <f aca="false">IF($A1497="","",ROUND(L1497*EPSRate,0))</f>
        <v/>
      </c>
      <c r="P1497" s="19" t="str">
        <f aca="false">IF($A1497="","",N1497-O1497)</f>
        <v/>
      </c>
      <c r="Q1497" s="11" t="str">
        <f aca="false">IF($A1497="","",IF(LEN(TEXT($A1497,"0"))&lt;&gt;12,"UAN not 12 digits",IF(TRIM(B1497)="","Name missing",IF(N(E1497)&gt;DIM,"NCP &gt; days in month",IF(AND(UPPER(G1497)&lt;&gt;"Y",UPPER(G1497)&lt;&gt;"N"),"EPS flag must be Y/N",IF(AND(UPPER(H1497)&lt;&gt;"Y",UPPER(H1497)&lt;&gt;"N"),"Full-wage flag must be Y/N",IF(K1497&gt;ROUND(C1497,0),"EPF wages &gt; Gross","OK")))))))</f>
        <v/>
      </c>
      <c r="R1497" s="11" t="str">
        <f aca="false">IF($A1497="","",TEXT($A1497,"0")&amp;"#~#"&amp;UPPER(TRIM(B1497))&amp;"#~#"&amp;ROUND(C1497,0)&amp;"#~#"&amp;K1497&amp;"#~#"&amp;L1497&amp;"#~#"&amp;M1497&amp;"#~#"&amp;N1497&amp;"#~#"&amp;O1497&amp;"#~#"&amp;P1497&amp;"#~#"&amp;N(E1497)&amp;"#~#"&amp;N(F1497))</f>
        <v/>
      </c>
    </row>
    <row r="1498" customFormat="false" ht="15" hidden="false" customHeight="false" outlineLevel="0" collapsed="false">
      <c r="A1498" s="17"/>
      <c r="C1498" s="18"/>
      <c r="D1498" s="18"/>
      <c r="J1498" s="19" t="str">
        <f aca="false">IF($A1498="","",ROUND(MIN(D1498,OldCeil)*DaysOld/DIM+MIN(D1498,NewCeil)*DaysNew/DIM,0))</f>
        <v/>
      </c>
      <c r="K1498" s="19" t="str">
        <f aca="false">IF($A1498="","",IF(UPPER(H1498)="Y",ROUND(D1498,0),J1498))</f>
        <v/>
      </c>
      <c r="L1498" s="19" t="str">
        <f aca="false">IF($A1498="","",IF(UPPER(G1498)="N",0,J1498))</f>
        <v/>
      </c>
      <c r="M1498" s="19" t="str">
        <f aca="false">IF($A1498="","",J1498)</f>
        <v/>
      </c>
      <c r="N1498" s="19" t="str">
        <f aca="false">IF($A1498="","",ROUND(K1498*EERate,0))</f>
        <v/>
      </c>
      <c r="O1498" s="19" t="str">
        <f aca="false">IF($A1498="","",ROUND(L1498*EPSRate,0))</f>
        <v/>
      </c>
      <c r="P1498" s="19" t="str">
        <f aca="false">IF($A1498="","",N1498-O1498)</f>
        <v/>
      </c>
      <c r="Q1498" s="11" t="str">
        <f aca="false">IF($A1498="","",IF(LEN(TEXT($A1498,"0"))&lt;&gt;12,"UAN not 12 digits",IF(TRIM(B1498)="","Name missing",IF(N(E1498)&gt;DIM,"NCP &gt; days in month",IF(AND(UPPER(G1498)&lt;&gt;"Y",UPPER(G1498)&lt;&gt;"N"),"EPS flag must be Y/N",IF(AND(UPPER(H1498)&lt;&gt;"Y",UPPER(H1498)&lt;&gt;"N"),"Full-wage flag must be Y/N",IF(K1498&gt;ROUND(C1498,0),"EPF wages &gt; Gross","OK")))))))</f>
        <v/>
      </c>
      <c r="R1498" s="11" t="str">
        <f aca="false">IF($A1498="","",TEXT($A1498,"0")&amp;"#~#"&amp;UPPER(TRIM(B1498))&amp;"#~#"&amp;ROUND(C1498,0)&amp;"#~#"&amp;K1498&amp;"#~#"&amp;L1498&amp;"#~#"&amp;M1498&amp;"#~#"&amp;N1498&amp;"#~#"&amp;O1498&amp;"#~#"&amp;P1498&amp;"#~#"&amp;N(E1498)&amp;"#~#"&amp;N(F1498))</f>
        <v/>
      </c>
    </row>
    <row r="1499" customFormat="false" ht="15" hidden="false" customHeight="false" outlineLevel="0" collapsed="false">
      <c r="A1499" s="17"/>
      <c r="C1499" s="18"/>
      <c r="D1499" s="18"/>
      <c r="J1499" s="19" t="str">
        <f aca="false">IF($A1499="","",ROUND(MIN(D1499,OldCeil)*DaysOld/DIM+MIN(D1499,NewCeil)*DaysNew/DIM,0))</f>
        <v/>
      </c>
      <c r="K1499" s="19" t="str">
        <f aca="false">IF($A1499="","",IF(UPPER(H1499)="Y",ROUND(D1499,0),J1499))</f>
        <v/>
      </c>
      <c r="L1499" s="19" t="str">
        <f aca="false">IF($A1499="","",IF(UPPER(G1499)="N",0,J1499))</f>
        <v/>
      </c>
      <c r="M1499" s="19" t="str">
        <f aca="false">IF($A1499="","",J1499)</f>
        <v/>
      </c>
      <c r="N1499" s="19" t="str">
        <f aca="false">IF($A1499="","",ROUND(K1499*EERate,0))</f>
        <v/>
      </c>
      <c r="O1499" s="19" t="str">
        <f aca="false">IF($A1499="","",ROUND(L1499*EPSRate,0))</f>
        <v/>
      </c>
      <c r="P1499" s="19" t="str">
        <f aca="false">IF($A1499="","",N1499-O1499)</f>
        <v/>
      </c>
      <c r="Q1499" s="11" t="str">
        <f aca="false">IF($A1499="","",IF(LEN(TEXT($A1499,"0"))&lt;&gt;12,"UAN not 12 digits",IF(TRIM(B1499)="","Name missing",IF(N(E1499)&gt;DIM,"NCP &gt; days in month",IF(AND(UPPER(G1499)&lt;&gt;"Y",UPPER(G1499)&lt;&gt;"N"),"EPS flag must be Y/N",IF(AND(UPPER(H1499)&lt;&gt;"Y",UPPER(H1499)&lt;&gt;"N"),"Full-wage flag must be Y/N",IF(K1499&gt;ROUND(C1499,0),"EPF wages &gt; Gross","OK")))))))</f>
        <v/>
      </c>
      <c r="R1499" s="11" t="str">
        <f aca="false">IF($A1499="","",TEXT($A1499,"0")&amp;"#~#"&amp;UPPER(TRIM(B1499))&amp;"#~#"&amp;ROUND(C1499,0)&amp;"#~#"&amp;K1499&amp;"#~#"&amp;L1499&amp;"#~#"&amp;M1499&amp;"#~#"&amp;N1499&amp;"#~#"&amp;O1499&amp;"#~#"&amp;P1499&amp;"#~#"&amp;N(E1499)&amp;"#~#"&amp;N(F1499))</f>
        <v/>
      </c>
    </row>
    <row r="1500" customFormat="false" ht="15" hidden="false" customHeight="false" outlineLevel="0" collapsed="false">
      <c r="A1500" s="17"/>
      <c r="C1500" s="18"/>
      <c r="D1500" s="18"/>
      <c r="J1500" s="19" t="str">
        <f aca="false">IF($A1500="","",ROUND(MIN(D1500,OldCeil)*DaysOld/DIM+MIN(D1500,NewCeil)*DaysNew/DIM,0))</f>
        <v/>
      </c>
      <c r="K1500" s="19" t="str">
        <f aca="false">IF($A1500="","",IF(UPPER(H1500)="Y",ROUND(D1500,0),J1500))</f>
        <v/>
      </c>
      <c r="L1500" s="19" t="str">
        <f aca="false">IF($A1500="","",IF(UPPER(G1500)="N",0,J1500))</f>
        <v/>
      </c>
      <c r="M1500" s="19" t="str">
        <f aca="false">IF($A1500="","",J1500)</f>
        <v/>
      </c>
      <c r="N1500" s="19" t="str">
        <f aca="false">IF($A1500="","",ROUND(K1500*EERate,0))</f>
        <v/>
      </c>
      <c r="O1500" s="19" t="str">
        <f aca="false">IF($A1500="","",ROUND(L1500*EPSRate,0))</f>
        <v/>
      </c>
      <c r="P1500" s="19" t="str">
        <f aca="false">IF($A1500="","",N1500-O1500)</f>
        <v/>
      </c>
      <c r="Q1500" s="11" t="str">
        <f aca="false">IF($A1500="","",IF(LEN(TEXT($A1500,"0"))&lt;&gt;12,"UAN not 12 digits",IF(TRIM(B1500)="","Name missing",IF(N(E1500)&gt;DIM,"NCP &gt; days in month",IF(AND(UPPER(G1500)&lt;&gt;"Y",UPPER(G1500)&lt;&gt;"N"),"EPS flag must be Y/N",IF(AND(UPPER(H1500)&lt;&gt;"Y",UPPER(H1500)&lt;&gt;"N"),"Full-wage flag must be Y/N",IF(K1500&gt;ROUND(C1500,0),"EPF wages &gt; Gross","OK")))))))</f>
        <v/>
      </c>
      <c r="R1500" s="11" t="str">
        <f aca="false">IF($A1500="","",TEXT($A1500,"0")&amp;"#~#"&amp;UPPER(TRIM(B1500))&amp;"#~#"&amp;ROUND(C1500,0)&amp;"#~#"&amp;K1500&amp;"#~#"&amp;L1500&amp;"#~#"&amp;M1500&amp;"#~#"&amp;N1500&amp;"#~#"&amp;O1500&amp;"#~#"&amp;P1500&amp;"#~#"&amp;N(E1500)&amp;"#~#"&amp;N(F1500))</f>
        <v/>
      </c>
    </row>
    <row r="1501" customFormat="false" ht="15" hidden="false" customHeight="false" outlineLevel="0" collapsed="false">
      <c r="A1501" s="17"/>
      <c r="C1501" s="18"/>
      <c r="D1501" s="18"/>
      <c r="J1501" s="19" t="str">
        <f aca="false">IF($A1501="","",ROUND(MIN(D1501,OldCeil)*DaysOld/DIM+MIN(D1501,NewCeil)*DaysNew/DIM,0))</f>
        <v/>
      </c>
      <c r="K1501" s="19" t="str">
        <f aca="false">IF($A1501="","",IF(UPPER(H1501)="Y",ROUND(D1501,0),J1501))</f>
        <v/>
      </c>
      <c r="L1501" s="19" t="str">
        <f aca="false">IF($A1501="","",IF(UPPER(G1501)="N",0,J1501))</f>
        <v/>
      </c>
      <c r="M1501" s="19" t="str">
        <f aca="false">IF($A1501="","",J1501)</f>
        <v/>
      </c>
      <c r="N1501" s="19" t="str">
        <f aca="false">IF($A1501="","",ROUND(K1501*EERate,0))</f>
        <v/>
      </c>
      <c r="O1501" s="19" t="str">
        <f aca="false">IF($A1501="","",ROUND(L1501*EPSRate,0))</f>
        <v/>
      </c>
      <c r="P1501" s="19" t="str">
        <f aca="false">IF($A1501="","",N1501-O1501)</f>
        <v/>
      </c>
      <c r="Q1501" s="11" t="str">
        <f aca="false">IF($A1501="","",IF(LEN(TEXT($A1501,"0"))&lt;&gt;12,"UAN not 12 digits",IF(TRIM(B1501)="","Name missing",IF(N(E1501)&gt;DIM,"NCP &gt; days in month",IF(AND(UPPER(G1501)&lt;&gt;"Y",UPPER(G1501)&lt;&gt;"N"),"EPS flag must be Y/N",IF(AND(UPPER(H1501)&lt;&gt;"Y",UPPER(H1501)&lt;&gt;"N"),"Full-wage flag must be Y/N",IF(K1501&gt;ROUND(C1501,0),"EPF wages &gt; Gross","OK")))))))</f>
        <v/>
      </c>
      <c r="R1501" s="11" t="str">
        <f aca="false">IF($A1501="","",TEXT($A1501,"0")&amp;"#~#"&amp;UPPER(TRIM(B1501))&amp;"#~#"&amp;ROUND(C1501,0)&amp;"#~#"&amp;K1501&amp;"#~#"&amp;L1501&amp;"#~#"&amp;M1501&amp;"#~#"&amp;N1501&amp;"#~#"&amp;O1501&amp;"#~#"&amp;P1501&amp;"#~#"&amp;N(E1501)&amp;"#~#"&amp;N(F1501))</f>
        <v/>
      </c>
    </row>
    <row r="1502" customFormat="false" ht="15" hidden="false" customHeight="false" outlineLevel="0" collapsed="false">
      <c r="A1502" s="17"/>
      <c r="C1502" s="18"/>
      <c r="D1502" s="18"/>
      <c r="J1502" s="19" t="str">
        <f aca="false">IF($A1502="","",ROUND(MIN(D1502,OldCeil)*DaysOld/DIM+MIN(D1502,NewCeil)*DaysNew/DIM,0))</f>
        <v/>
      </c>
      <c r="K1502" s="19" t="str">
        <f aca="false">IF($A1502="","",IF(UPPER(H1502)="Y",ROUND(D1502,0),J1502))</f>
        <v/>
      </c>
      <c r="L1502" s="19" t="str">
        <f aca="false">IF($A1502="","",IF(UPPER(G1502)="N",0,J1502))</f>
        <v/>
      </c>
      <c r="M1502" s="19" t="str">
        <f aca="false">IF($A1502="","",J1502)</f>
        <v/>
      </c>
      <c r="N1502" s="19" t="str">
        <f aca="false">IF($A1502="","",ROUND(K1502*EERate,0))</f>
        <v/>
      </c>
      <c r="O1502" s="19" t="str">
        <f aca="false">IF($A1502="","",ROUND(L1502*EPSRate,0))</f>
        <v/>
      </c>
      <c r="P1502" s="19" t="str">
        <f aca="false">IF($A1502="","",N1502-O1502)</f>
        <v/>
      </c>
      <c r="Q1502" s="11" t="str">
        <f aca="false">IF($A1502="","",IF(LEN(TEXT($A1502,"0"))&lt;&gt;12,"UAN not 12 digits",IF(TRIM(B1502)="","Name missing",IF(N(E1502)&gt;DIM,"NCP &gt; days in month",IF(AND(UPPER(G1502)&lt;&gt;"Y",UPPER(G1502)&lt;&gt;"N"),"EPS flag must be Y/N",IF(AND(UPPER(H1502)&lt;&gt;"Y",UPPER(H1502)&lt;&gt;"N"),"Full-wage flag must be Y/N",IF(K1502&gt;ROUND(C1502,0),"EPF wages &gt; Gross","OK")))))))</f>
        <v/>
      </c>
      <c r="R1502" s="11" t="str">
        <f aca="false">IF($A1502="","",TEXT($A1502,"0")&amp;"#~#"&amp;UPPER(TRIM(B1502))&amp;"#~#"&amp;ROUND(C1502,0)&amp;"#~#"&amp;K1502&amp;"#~#"&amp;L1502&amp;"#~#"&amp;M1502&amp;"#~#"&amp;N1502&amp;"#~#"&amp;O1502&amp;"#~#"&amp;P1502&amp;"#~#"&amp;N(E1502)&amp;"#~#"&amp;N(F1502))</f>
        <v/>
      </c>
    </row>
    <row r="1503" customFormat="false" ht="15" hidden="false" customHeight="false" outlineLevel="0" collapsed="false">
      <c r="A1503" s="17"/>
      <c r="C1503" s="18"/>
      <c r="D1503" s="18"/>
      <c r="J1503" s="19" t="str">
        <f aca="false">IF($A1503="","",ROUND(MIN(D1503,OldCeil)*DaysOld/DIM+MIN(D1503,NewCeil)*DaysNew/DIM,0))</f>
        <v/>
      </c>
      <c r="K1503" s="19" t="str">
        <f aca="false">IF($A1503="","",IF(UPPER(H1503)="Y",ROUND(D1503,0),J1503))</f>
        <v/>
      </c>
      <c r="L1503" s="19" t="str">
        <f aca="false">IF($A1503="","",IF(UPPER(G1503)="N",0,J1503))</f>
        <v/>
      </c>
      <c r="M1503" s="19" t="str">
        <f aca="false">IF($A1503="","",J1503)</f>
        <v/>
      </c>
      <c r="N1503" s="19" t="str">
        <f aca="false">IF($A1503="","",ROUND(K1503*EERate,0))</f>
        <v/>
      </c>
      <c r="O1503" s="19" t="str">
        <f aca="false">IF($A1503="","",ROUND(L1503*EPSRate,0))</f>
        <v/>
      </c>
      <c r="P1503" s="19" t="str">
        <f aca="false">IF($A1503="","",N1503-O1503)</f>
        <v/>
      </c>
      <c r="Q1503" s="11" t="str">
        <f aca="false">IF($A1503="","",IF(LEN(TEXT($A1503,"0"))&lt;&gt;12,"UAN not 12 digits",IF(TRIM(B1503)="","Name missing",IF(N(E1503)&gt;DIM,"NCP &gt; days in month",IF(AND(UPPER(G1503)&lt;&gt;"Y",UPPER(G1503)&lt;&gt;"N"),"EPS flag must be Y/N",IF(AND(UPPER(H1503)&lt;&gt;"Y",UPPER(H1503)&lt;&gt;"N"),"Full-wage flag must be Y/N",IF(K1503&gt;ROUND(C1503,0),"EPF wages &gt; Gross","OK")))))))</f>
        <v/>
      </c>
      <c r="R1503" s="11" t="str">
        <f aca="false">IF($A1503="","",TEXT($A1503,"0")&amp;"#~#"&amp;UPPER(TRIM(B1503))&amp;"#~#"&amp;ROUND(C1503,0)&amp;"#~#"&amp;K1503&amp;"#~#"&amp;L1503&amp;"#~#"&amp;M1503&amp;"#~#"&amp;N1503&amp;"#~#"&amp;O1503&amp;"#~#"&amp;P1503&amp;"#~#"&amp;N(E1503)&amp;"#~#"&amp;N(F1503))</f>
        <v/>
      </c>
    </row>
    <row r="1504" customFormat="false" ht="15" hidden="false" customHeight="false" outlineLevel="0" collapsed="false">
      <c r="A1504" s="17"/>
      <c r="C1504" s="18"/>
      <c r="D1504" s="18"/>
      <c r="J1504" s="19" t="str">
        <f aca="false">IF($A1504="","",ROUND(MIN(D1504,OldCeil)*DaysOld/DIM+MIN(D1504,NewCeil)*DaysNew/DIM,0))</f>
        <v/>
      </c>
      <c r="K1504" s="19" t="str">
        <f aca="false">IF($A1504="","",IF(UPPER(H1504)="Y",ROUND(D1504,0),J1504))</f>
        <v/>
      </c>
      <c r="L1504" s="19" t="str">
        <f aca="false">IF($A1504="","",IF(UPPER(G1504)="N",0,J1504))</f>
        <v/>
      </c>
      <c r="M1504" s="19" t="str">
        <f aca="false">IF($A1504="","",J1504)</f>
        <v/>
      </c>
      <c r="N1504" s="19" t="str">
        <f aca="false">IF($A1504="","",ROUND(K1504*EERate,0))</f>
        <v/>
      </c>
      <c r="O1504" s="19" t="str">
        <f aca="false">IF($A1504="","",ROUND(L1504*EPSRate,0))</f>
        <v/>
      </c>
      <c r="P1504" s="19" t="str">
        <f aca="false">IF($A1504="","",N1504-O1504)</f>
        <v/>
      </c>
      <c r="Q1504" s="11" t="str">
        <f aca="false">IF($A1504="","",IF(LEN(TEXT($A1504,"0"))&lt;&gt;12,"UAN not 12 digits",IF(TRIM(B1504)="","Name missing",IF(N(E1504)&gt;DIM,"NCP &gt; days in month",IF(AND(UPPER(G1504)&lt;&gt;"Y",UPPER(G1504)&lt;&gt;"N"),"EPS flag must be Y/N",IF(AND(UPPER(H1504)&lt;&gt;"Y",UPPER(H1504)&lt;&gt;"N"),"Full-wage flag must be Y/N",IF(K1504&gt;ROUND(C1504,0),"EPF wages &gt; Gross","OK")))))))</f>
        <v/>
      </c>
      <c r="R1504" s="11" t="str">
        <f aca="false">IF($A1504="","",TEXT($A1504,"0")&amp;"#~#"&amp;UPPER(TRIM(B1504))&amp;"#~#"&amp;ROUND(C1504,0)&amp;"#~#"&amp;K1504&amp;"#~#"&amp;L1504&amp;"#~#"&amp;M1504&amp;"#~#"&amp;N1504&amp;"#~#"&amp;O1504&amp;"#~#"&amp;P1504&amp;"#~#"&amp;N(E1504)&amp;"#~#"&amp;N(F1504))</f>
        <v/>
      </c>
    </row>
    <row r="1505" customFormat="false" ht="15" hidden="false" customHeight="false" outlineLevel="0" collapsed="false">
      <c r="A1505" s="17"/>
      <c r="C1505" s="18"/>
      <c r="D1505" s="18"/>
      <c r="J1505" s="19" t="str">
        <f aca="false">IF($A1505="","",ROUND(MIN(D1505,OldCeil)*DaysOld/DIM+MIN(D1505,NewCeil)*DaysNew/DIM,0))</f>
        <v/>
      </c>
      <c r="K1505" s="19" t="str">
        <f aca="false">IF($A1505="","",IF(UPPER(H1505)="Y",ROUND(D1505,0),J1505))</f>
        <v/>
      </c>
      <c r="L1505" s="19" t="str">
        <f aca="false">IF($A1505="","",IF(UPPER(G1505)="N",0,J1505))</f>
        <v/>
      </c>
      <c r="M1505" s="19" t="str">
        <f aca="false">IF($A1505="","",J1505)</f>
        <v/>
      </c>
      <c r="N1505" s="19" t="str">
        <f aca="false">IF($A1505="","",ROUND(K1505*EERate,0))</f>
        <v/>
      </c>
      <c r="O1505" s="19" t="str">
        <f aca="false">IF($A1505="","",ROUND(L1505*EPSRate,0))</f>
        <v/>
      </c>
      <c r="P1505" s="19" t="str">
        <f aca="false">IF($A1505="","",N1505-O1505)</f>
        <v/>
      </c>
      <c r="Q1505" s="11" t="str">
        <f aca="false">IF($A1505="","",IF(LEN(TEXT($A1505,"0"))&lt;&gt;12,"UAN not 12 digits",IF(TRIM(B1505)="","Name missing",IF(N(E1505)&gt;DIM,"NCP &gt; days in month",IF(AND(UPPER(G1505)&lt;&gt;"Y",UPPER(G1505)&lt;&gt;"N"),"EPS flag must be Y/N",IF(AND(UPPER(H1505)&lt;&gt;"Y",UPPER(H1505)&lt;&gt;"N"),"Full-wage flag must be Y/N",IF(K1505&gt;ROUND(C1505,0),"EPF wages &gt; Gross","OK")))))))</f>
        <v/>
      </c>
      <c r="R1505" s="11" t="str">
        <f aca="false">IF($A1505="","",TEXT($A1505,"0")&amp;"#~#"&amp;UPPER(TRIM(B1505))&amp;"#~#"&amp;ROUND(C1505,0)&amp;"#~#"&amp;K1505&amp;"#~#"&amp;L1505&amp;"#~#"&amp;M1505&amp;"#~#"&amp;N1505&amp;"#~#"&amp;O1505&amp;"#~#"&amp;P1505&amp;"#~#"&amp;N(E1505)&amp;"#~#"&amp;N(F1505))</f>
        <v/>
      </c>
    </row>
    <row r="1506" customFormat="false" ht="15" hidden="false" customHeight="false" outlineLevel="0" collapsed="false">
      <c r="A1506" s="17"/>
      <c r="C1506" s="18"/>
      <c r="D1506" s="18"/>
      <c r="J1506" s="19" t="str">
        <f aca="false">IF($A1506="","",ROUND(MIN(D1506,OldCeil)*DaysOld/DIM+MIN(D1506,NewCeil)*DaysNew/DIM,0))</f>
        <v/>
      </c>
      <c r="K1506" s="19" t="str">
        <f aca="false">IF($A1506="","",IF(UPPER(H1506)="Y",ROUND(D1506,0),J1506))</f>
        <v/>
      </c>
      <c r="L1506" s="19" t="str">
        <f aca="false">IF($A1506="","",IF(UPPER(G1506)="N",0,J1506))</f>
        <v/>
      </c>
      <c r="M1506" s="19" t="str">
        <f aca="false">IF($A1506="","",J1506)</f>
        <v/>
      </c>
      <c r="N1506" s="19" t="str">
        <f aca="false">IF($A1506="","",ROUND(K1506*EERate,0))</f>
        <v/>
      </c>
      <c r="O1506" s="19" t="str">
        <f aca="false">IF($A1506="","",ROUND(L1506*EPSRate,0))</f>
        <v/>
      </c>
      <c r="P1506" s="19" t="str">
        <f aca="false">IF($A1506="","",N1506-O1506)</f>
        <v/>
      </c>
      <c r="Q1506" s="11" t="str">
        <f aca="false">IF($A1506="","",IF(LEN(TEXT($A1506,"0"))&lt;&gt;12,"UAN not 12 digits",IF(TRIM(B1506)="","Name missing",IF(N(E1506)&gt;DIM,"NCP &gt; days in month",IF(AND(UPPER(G1506)&lt;&gt;"Y",UPPER(G1506)&lt;&gt;"N"),"EPS flag must be Y/N",IF(AND(UPPER(H1506)&lt;&gt;"Y",UPPER(H1506)&lt;&gt;"N"),"Full-wage flag must be Y/N",IF(K1506&gt;ROUND(C1506,0),"EPF wages &gt; Gross","OK")))))))</f>
        <v/>
      </c>
      <c r="R1506" s="11" t="str">
        <f aca="false">IF($A1506="","",TEXT($A1506,"0")&amp;"#~#"&amp;UPPER(TRIM(B1506))&amp;"#~#"&amp;ROUND(C1506,0)&amp;"#~#"&amp;K1506&amp;"#~#"&amp;L1506&amp;"#~#"&amp;M1506&amp;"#~#"&amp;N1506&amp;"#~#"&amp;O1506&amp;"#~#"&amp;P1506&amp;"#~#"&amp;N(E1506)&amp;"#~#"&amp;N(F1506))</f>
        <v/>
      </c>
    </row>
    <row r="1507" customFormat="false" ht="15" hidden="false" customHeight="false" outlineLevel="0" collapsed="false">
      <c r="A1507" s="17"/>
      <c r="C1507" s="18"/>
      <c r="D1507" s="18"/>
      <c r="J1507" s="19" t="str">
        <f aca="false">IF($A1507="","",ROUND(MIN(D1507,OldCeil)*DaysOld/DIM+MIN(D1507,NewCeil)*DaysNew/DIM,0))</f>
        <v/>
      </c>
      <c r="K1507" s="19" t="str">
        <f aca="false">IF($A1507="","",IF(UPPER(H1507)="Y",ROUND(D1507,0),J1507))</f>
        <v/>
      </c>
      <c r="L1507" s="19" t="str">
        <f aca="false">IF($A1507="","",IF(UPPER(G1507)="N",0,J1507))</f>
        <v/>
      </c>
      <c r="M1507" s="19" t="str">
        <f aca="false">IF($A1507="","",J1507)</f>
        <v/>
      </c>
      <c r="N1507" s="19" t="str">
        <f aca="false">IF($A1507="","",ROUND(K1507*EERate,0))</f>
        <v/>
      </c>
      <c r="O1507" s="19" t="str">
        <f aca="false">IF($A1507="","",ROUND(L1507*EPSRate,0))</f>
        <v/>
      </c>
      <c r="P1507" s="19" t="str">
        <f aca="false">IF($A1507="","",N1507-O1507)</f>
        <v/>
      </c>
      <c r="Q1507" s="11" t="str">
        <f aca="false">IF($A1507="","",IF(LEN(TEXT($A1507,"0"))&lt;&gt;12,"UAN not 12 digits",IF(TRIM(B1507)="","Name missing",IF(N(E1507)&gt;DIM,"NCP &gt; days in month",IF(AND(UPPER(G1507)&lt;&gt;"Y",UPPER(G1507)&lt;&gt;"N"),"EPS flag must be Y/N",IF(AND(UPPER(H1507)&lt;&gt;"Y",UPPER(H1507)&lt;&gt;"N"),"Full-wage flag must be Y/N",IF(K1507&gt;ROUND(C1507,0),"EPF wages &gt; Gross","OK")))))))</f>
        <v/>
      </c>
      <c r="R1507" s="11" t="str">
        <f aca="false">IF($A1507="","",TEXT($A1507,"0")&amp;"#~#"&amp;UPPER(TRIM(B1507))&amp;"#~#"&amp;ROUND(C1507,0)&amp;"#~#"&amp;K1507&amp;"#~#"&amp;L1507&amp;"#~#"&amp;M1507&amp;"#~#"&amp;N1507&amp;"#~#"&amp;O1507&amp;"#~#"&amp;P1507&amp;"#~#"&amp;N(E1507)&amp;"#~#"&amp;N(F1507))</f>
        <v/>
      </c>
    </row>
    <row r="1508" customFormat="false" ht="15" hidden="false" customHeight="false" outlineLevel="0" collapsed="false">
      <c r="A1508" s="17"/>
      <c r="C1508" s="18"/>
      <c r="D1508" s="18"/>
      <c r="J1508" s="19" t="str">
        <f aca="false">IF($A1508="","",ROUND(MIN(D1508,OldCeil)*DaysOld/DIM+MIN(D1508,NewCeil)*DaysNew/DIM,0))</f>
        <v/>
      </c>
      <c r="K1508" s="19" t="str">
        <f aca="false">IF($A1508="","",IF(UPPER(H1508)="Y",ROUND(D1508,0),J1508))</f>
        <v/>
      </c>
      <c r="L1508" s="19" t="str">
        <f aca="false">IF($A1508="","",IF(UPPER(G1508)="N",0,J1508))</f>
        <v/>
      </c>
      <c r="M1508" s="19" t="str">
        <f aca="false">IF($A1508="","",J1508)</f>
        <v/>
      </c>
      <c r="N1508" s="19" t="str">
        <f aca="false">IF($A1508="","",ROUND(K1508*EERate,0))</f>
        <v/>
      </c>
      <c r="O1508" s="19" t="str">
        <f aca="false">IF($A1508="","",ROUND(L1508*EPSRate,0))</f>
        <v/>
      </c>
      <c r="P1508" s="19" t="str">
        <f aca="false">IF($A1508="","",N1508-O1508)</f>
        <v/>
      </c>
      <c r="Q1508" s="11" t="str">
        <f aca="false">IF($A1508="","",IF(LEN(TEXT($A1508,"0"))&lt;&gt;12,"UAN not 12 digits",IF(TRIM(B1508)="","Name missing",IF(N(E1508)&gt;DIM,"NCP &gt; days in month",IF(AND(UPPER(G1508)&lt;&gt;"Y",UPPER(G1508)&lt;&gt;"N"),"EPS flag must be Y/N",IF(AND(UPPER(H1508)&lt;&gt;"Y",UPPER(H1508)&lt;&gt;"N"),"Full-wage flag must be Y/N",IF(K1508&gt;ROUND(C1508,0),"EPF wages &gt; Gross","OK")))))))</f>
        <v/>
      </c>
      <c r="R1508" s="11" t="str">
        <f aca="false">IF($A1508="","",TEXT($A1508,"0")&amp;"#~#"&amp;UPPER(TRIM(B1508))&amp;"#~#"&amp;ROUND(C1508,0)&amp;"#~#"&amp;K1508&amp;"#~#"&amp;L1508&amp;"#~#"&amp;M1508&amp;"#~#"&amp;N1508&amp;"#~#"&amp;O1508&amp;"#~#"&amp;P1508&amp;"#~#"&amp;N(E1508)&amp;"#~#"&amp;N(F1508))</f>
        <v/>
      </c>
    </row>
    <row r="1509" customFormat="false" ht="15" hidden="false" customHeight="false" outlineLevel="0" collapsed="false">
      <c r="A1509" s="17"/>
      <c r="C1509" s="18"/>
      <c r="D1509" s="18"/>
      <c r="J1509" s="19" t="str">
        <f aca="false">IF($A1509="","",ROUND(MIN(D1509,OldCeil)*DaysOld/DIM+MIN(D1509,NewCeil)*DaysNew/DIM,0))</f>
        <v/>
      </c>
      <c r="K1509" s="19" t="str">
        <f aca="false">IF($A1509="","",IF(UPPER(H1509)="Y",ROUND(D1509,0),J1509))</f>
        <v/>
      </c>
      <c r="L1509" s="19" t="str">
        <f aca="false">IF($A1509="","",IF(UPPER(G1509)="N",0,J1509))</f>
        <v/>
      </c>
      <c r="M1509" s="19" t="str">
        <f aca="false">IF($A1509="","",J1509)</f>
        <v/>
      </c>
      <c r="N1509" s="19" t="str">
        <f aca="false">IF($A1509="","",ROUND(K1509*EERate,0))</f>
        <v/>
      </c>
      <c r="O1509" s="19" t="str">
        <f aca="false">IF($A1509="","",ROUND(L1509*EPSRate,0))</f>
        <v/>
      </c>
      <c r="P1509" s="19" t="str">
        <f aca="false">IF($A1509="","",N1509-O1509)</f>
        <v/>
      </c>
      <c r="Q1509" s="11" t="str">
        <f aca="false">IF($A1509="","",IF(LEN(TEXT($A1509,"0"))&lt;&gt;12,"UAN not 12 digits",IF(TRIM(B1509)="","Name missing",IF(N(E1509)&gt;DIM,"NCP &gt; days in month",IF(AND(UPPER(G1509)&lt;&gt;"Y",UPPER(G1509)&lt;&gt;"N"),"EPS flag must be Y/N",IF(AND(UPPER(H1509)&lt;&gt;"Y",UPPER(H1509)&lt;&gt;"N"),"Full-wage flag must be Y/N",IF(K1509&gt;ROUND(C1509,0),"EPF wages &gt; Gross","OK")))))))</f>
        <v/>
      </c>
      <c r="R1509" s="11" t="str">
        <f aca="false">IF($A1509="","",TEXT($A1509,"0")&amp;"#~#"&amp;UPPER(TRIM(B1509))&amp;"#~#"&amp;ROUND(C1509,0)&amp;"#~#"&amp;K1509&amp;"#~#"&amp;L1509&amp;"#~#"&amp;M1509&amp;"#~#"&amp;N1509&amp;"#~#"&amp;O1509&amp;"#~#"&amp;P1509&amp;"#~#"&amp;N(E1509)&amp;"#~#"&amp;N(F1509))</f>
        <v/>
      </c>
    </row>
    <row r="1510" customFormat="false" ht="15" hidden="false" customHeight="false" outlineLevel="0" collapsed="false">
      <c r="A1510" s="17"/>
      <c r="C1510" s="18"/>
      <c r="D1510" s="18"/>
      <c r="J1510" s="19" t="str">
        <f aca="false">IF($A1510="","",ROUND(MIN(D1510,OldCeil)*DaysOld/DIM+MIN(D1510,NewCeil)*DaysNew/DIM,0))</f>
        <v/>
      </c>
      <c r="K1510" s="19" t="str">
        <f aca="false">IF($A1510="","",IF(UPPER(H1510)="Y",ROUND(D1510,0),J1510))</f>
        <v/>
      </c>
      <c r="L1510" s="19" t="str">
        <f aca="false">IF($A1510="","",IF(UPPER(G1510)="N",0,J1510))</f>
        <v/>
      </c>
      <c r="M1510" s="19" t="str">
        <f aca="false">IF($A1510="","",J1510)</f>
        <v/>
      </c>
      <c r="N1510" s="19" t="str">
        <f aca="false">IF($A1510="","",ROUND(K1510*EERate,0))</f>
        <v/>
      </c>
      <c r="O1510" s="19" t="str">
        <f aca="false">IF($A1510="","",ROUND(L1510*EPSRate,0))</f>
        <v/>
      </c>
      <c r="P1510" s="19" t="str">
        <f aca="false">IF($A1510="","",N1510-O1510)</f>
        <v/>
      </c>
      <c r="Q1510" s="11" t="str">
        <f aca="false">IF($A1510="","",IF(LEN(TEXT($A1510,"0"))&lt;&gt;12,"UAN not 12 digits",IF(TRIM(B1510)="","Name missing",IF(N(E1510)&gt;DIM,"NCP &gt; days in month",IF(AND(UPPER(G1510)&lt;&gt;"Y",UPPER(G1510)&lt;&gt;"N"),"EPS flag must be Y/N",IF(AND(UPPER(H1510)&lt;&gt;"Y",UPPER(H1510)&lt;&gt;"N"),"Full-wage flag must be Y/N",IF(K1510&gt;ROUND(C1510,0),"EPF wages &gt; Gross","OK")))))))</f>
        <v/>
      </c>
      <c r="R1510" s="11" t="str">
        <f aca="false">IF($A1510="","",TEXT($A1510,"0")&amp;"#~#"&amp;UPPER(TRIM(B1510))&amp;"#~#"&amp;ROUND(C1510,0)&amp;"#~#"&amp;K1510&amp;"#~#"&amp;L1510&amp;"#~#"&amp;M1510&amp;"#~#"&amp;N1510&amp;"#~#"&amp;O1510&amp;"#~#"&amp;P1510&amp;"#~#"&amp;N(E1510)&amp;"#~#"&amp;N(F1510))</f>
        <v/>
      </c>
    </row>
    <row r="1511" customFormat="false" ht="15" hidden="false" customHeight="false" outlineLevel="0" collapsed="false">
      <c r="A1511" s="17"/>
      <c r="C1511" s="18"/>
      <c r="D1511" s="18"/>
      <c r="J1511" s="19" t="str">
        <f aca="false">IF($A1511="","",ROUND(MIN(D1511,OldCeil)*DaysOld/DIM+MIN(D1511,NewCeil)*DaysNew/DIM,0))</f>
        <v/>
      </c>
      <c r="K1511" s="19" t="str">
        <f aca="false">IF($A1511="","",IF(UPPER(H1511)="Y",ROUND(D1511,0),J1511))</f>
        <v/>
      </c>
      <c r="L1511" s="19" t="str">
        <f aca="false">IF($A1511="","",IF(UPPER(G1511)="N",0,J1511))</f>
        <v/>
      </c>
      <c r="M1511" s="19" t="str">
        <f aca="false">IF($A1511="","",J1511)</f>
        <v/>
      </c>
      <c r="N1511" s="19" t="str">
        <f aca="false">IF($A1511="","",ROUND(K1511*EERate,0))</f>
        <v/>
      </c>
      <c r="O1511" s="19" t="str">
        <f aca="false">IF($A1511="","",ROUND(L1511*EPSRate,0))</f>
        <v/>
      </c>
      <c r="P1511" s="19" t="str">
        <f aca="false">IF($A1511="","",N1511-O1511)</f>
        <v/>
      </c>
      <c r="Q1511" s="11" t="str">
        <f aca="false">IF($A1511="","",IF(LEN(TEXT($A1511,"0"))&lt;&gt;12,"UAN not 12 digits",IF(TRIM(B1511)="","Name missing",IF(N(E1511)&gt;DIM,"NCP &gt; days in month",IF(AND(UPPER(G1511)&lt;&gt;"Y",UPPER(G1511)&lt;&gt;"N"),"EPS flag must be Y/N",IF(AND(UPPER(H1511)&lt;&gt;"Y",UPPER(H1511)&lt;&gt;"N"),"Full-wage flag must be Y/N",IF(K1511&gt;ROUND(C1511,0),"EPF wages &gt; Gross","OK")))))))</f>
        <v/>
      </c>
      <c r="R1511" s="11" t="str">
        <f aca="false">IF($A1511="","",TEXT($A1511,"0")&amp;"#~#"&amp;UPPER(TRIM(B1511))&amp;"#~#"&amp;ROUND(C1511,0)&amp;"#~#"&amp;K1511&amp;"#~#"&amp;L1511&amp;"#~#"&amp;M1511&amp;"#~#"&amp;N1511&amp;"#~#"&amp;O1511&amp;"#~#"&amp;P1511&amp;"#~#"&amp;N(E1511)&amp;"#~#"&amp;N(F1511))</f>
        <v/>
      </c>
    </row>
    <row r="1512" customFormat="false" ht="15" hidden="false" customHeight="false" outlineLevel="0" collapsed="false">
      <c r="A1512" s="17"/>
      <c r="C1512" s="18"/>
      <c r="D1512" s="18"/>
      <c r="J1512" s="19" t="str">
        <f aca="false">IF($A1512="","",ROUND(MIN(D1512,OldCeil)*DaysOld/DIM+MIN(D1512,NewCeil)*DaysNew/DIM,0))</f>
        <v/>
      </c>
      <c r="K1512" s="19" t="str">
        <f aca="false">IF($A1512="","",IF(UPPER(H1512)="Y",ROUND(D1512,0),J1512))</f>
        <v/>
      </c>
      <c r="L1512" s="19" t="str">
        <f aca="false">IF($A1512="","",IF(UPPER(G1512)="N",0,J1512))</f>
        <v/>
      </c>
      <c r="M1512" s="19" t="str">
        <f aca="false">IF($A1512="","",J1512)</f>
        <v/>
      </c>
      <c r="N1512" s="19" t="str">
        <f aca="false">IF($A1512="","",ROUND(K1512*EERate,0))</f>
        <v/>
      </c>
      <c r="O1512" s="19" t="str">
        <f aca="false">IF($A1512="","",ROUND(L1512*EPSRate,0))</f>
        <v/>
      </c>
      <c r="P1512" s="19" t="str">
        <f aca="false">IF($A1512="","",N1512-O1512)</f>
        <v/>
      </c>
      <c r="Q1512" s="11" t="str">
        <f aca="false">IF($A1512="","",IF(LEN(TEXT($A1512,"0"))&lt;&gt;12,"UAN not 12 digits",IF(TRIM(B1512)="","Name missing",IF(N(E1512)&gt;DIM,"NCP &gt; days in month",IF(AND(UPPER(G1512)&lt;&gt;"Y",UPPER(G1512)&lt;&gt;"N"),"EPS flag must be Y/N",IF(AND(UPPER(H1512)&lt;&gt;"Y",UPPER(H1512)&lt;&gt;"N"),"Full-wage flag must be Y/N",IF(K1512&gt;ROUND(C1512,0),"EPF wages &gt; Gross","OK")))))))</f>
        <v/>
      </c>
      <c r="R1512" s="11" t="str">
        <f aca="false">IF($A1512="","",TEXT($A1512,"0")&amp;"#~#"&amp;UPPER(TRIM(B1512))&amp;"#~#"&amp;ROUND(C1512,0)&amp;"#~#"&amp;K1512&amp;"#~#"&amp;L1512&amp;"#~#"&amp;M1512&amp;"#~#"&amp;N1512&amp;"#~#"&amp;O1512&amp;"#~#"&amp;P1512&amp;"#~#"&amp;N(E1512)&amp;"#~#"&amp;N(F1512))</f>
        <v/>
      </c>
    </row>
    <row r="1513" customFormat="false" ht="15" hidden="false" customHeight="false" outlineLevel="0" collapsed="false">
      <c r="A1513" s="17"/>
      <c r="C1513" s="18"/>
      <c r="D1513" s="18"/>
      <c r="J1513" s="19" t="str">
        <f aca="false">IF($A1513="","",ROUND(MIN(D1513,OldCeil)*DaysOld/DIM+MIN(D1513,NewCeil)*DaysNew/DIM,0))</f>
        <v/>
      </c>
      <c r="K1513" s="19" t="str">
        <f aca="false">IF($A1513="","",IF(UPPER(H1513)="Y",ROUND(D1513,0),J1513))</f>
        <v/>
      </c>
      <c r="L1513" s="19" t="str">
        <f aca="false">IF($A1513="","",IF(UPPER(G1513)="N",0,J1513))</f>
        <v/>
      </c>
      <c r="M1513" s="19" t="str">
        <f aca="false">IF($A1513="","",J1513)</f>
        <v/>
      </c>
      <c r="N1513" s="19" t="str">
        <f aca="false">IF($A1513="","",ROUND(K1513*EERate,0))</f>
        <v/>
      </c>
      <c r="O1513" s="19" t="str">
        <f aca="false">IF($A1513="","",ROUND(L1513*EPSRate,0))</f>
        <v/>
      </c>
      <c r="P1513" s="19" t="str">
        <f aca="false">IF($A1513="","",N1513-O1513)</f>
        <v/>
      </c>
      <c r="Q1513" s="11" t="str">
        <f aca="false">IF($A1513="","",IF(LEN(TEXT($A1513,"0"))&lt;&gt;12,"UAN not 12 digits",IF(TRIM(B1513)="","Name missing",IF(N(E1513)&gt;DIM,"NCP &gt; days in month",IF(AND(UPPER(G1513)&lt;&gt;"Y",UPPER(G1513)&lt;&gt;"N"),"EPS flag must be Y/N",IF(AND(UPPER(H1513)&lt;&gt;"Y",UPPER(H1513)&lt;&gt;"N"),"Full-wage flag must be Y/N",IF(K1513&gt;ROUND(C1513,0),"EPF wages &gt; Gross","OK")))))))</f>
        <v/>
      </c>
      <c r="R1513" s="11" t="str">
        <f aca="false">IF($A1513="","",TEXT($A1513,"0")&amp;"#~#"&amp;UPPER(TRIM(B1513))&amp;"#~#"&amp;ROUND(C1513,0)&amp;"#~#"&amp;K1513&amp;"#~#"&amp;L1513&amp;"#~#"&amp;M1513&amp;"#~#"&amp;N1513&amp;"#~#"&amp;O1513&amp;"#~#"&amp;P1513&amp;"#~#"&amp;N(E1513)&amp;"#~#"&amp;N(F1513))</f>
        <v/>
      </c>
    </row>
    <row r="1514" customFormat="false" ht="15" hidden="false" customHeight="false" outlineLevel="0" collapsed="false">
      <c r="A1514" s="17"/>
      <c r="C1514" s="18"/>
      <c r="D1514" s="18"/>
      <c r="J1514" s="19" t="str">
        <f aca="false">IF($A1514="","",ROUND(MIN(D1514,OldCeil)*DaysOld/DIM+MIN(D1514,NewCeil)*DaysNew/DIM,0))</f>
        <v/>
      </c>
      <c r="K1514" s="19" t="str">
        <f aca="false">IF($A1514="","",IF(UPPER(H1514)="Y",ROUND(D1514,0),J1514))</f>
        <v/>
      </c>
      <c r="L1514" s="19" t="str">
        <f aca="false">IF($A1514="","",IF(UPPER(G1514)="N",0,J1514))</f>
        <v/>
      </c>
      <c r="M1514" s="19" t="str">
        <f aca="false">IF($A1514="","",J1514)</f>
        <v/>
      </c>
      <c r="N1514" s="19" t="str">
        <f aca="false">IF($A1514="","",ROUND(K1514*EERate,0))</f>
        <v/>
      </c>
      <c r="O1514" s="19" t="str">
        <f aca="false">IF($A1514="","",ROUND(L1514*EPSRate,0))</f>
        <v/>
      </c>
      <c r="P1514" s="19" t="str">
        <f aca="false">IF($A1514="","",N1514-O1514)</f>
        <v/>
      </c>
      <c r="Q1514" s="11" t="str">
        <f aca="false">IF($A1514="","",IF(LEN(TEXT($A1514,"0"))&lt;&gt;12,"UAN not 12 digits",IF(TRIM(B1514)="","Name missing",IF(N(E1514)&gt;DIM,"NCP &gt; days in month",IF(AND(UPPER(G1514)&lt;&gt;"Y",UPPER(G1514)&lt;&gt;"N"),"EPS flag must be Y/N",IF(AND(UPPER(H1514)&lt;&gt;"Y",UPPER(H1514)&lt;&gt;"N"),"Full-wage flag must be Y/N",IF(K1514&gt;ROUND(C1514,0),"EPF wages &gt; Gross","OK")))))))</f>
        <v/>
      </c>
      <c r="R1514" s="11" t="str">
        <f aca="false">IF($A1514="","",TEXT($A1514,"0")&amp;"#~#"&amp;UPPER(TRIM(B1514))&amp;"#~#"&amp;ROUND(C1514,0)&amp;"#~#"&amp;K1514&amp;"#~#"&amp;L1514&amp;"#~#"&amp;M1514&amp;"#~#"&amp;N1514&amp;"#~#"&amp;O1514&amp;"#~#"&amp;P1514&amp;"#~#"&amp;N(E1514)&amp;"#~#"&amp;N(F1514))</f>
        <v/>
      </c>
    </row>
    <row r="1515" customFormat="false" ht="15" hidden="false" customHeight="false" outlineLevel="0" collapsed="false">
      <c r="A1515" s="17"/>
      <c r="C1515" s="18"/>
      <c r="D1515" s="18"/>
      <c r="J1515" s="19" t="str">
        <f aca="false">IF($A1515="","",ROUND(MIN(D1515,OldCeil)*DaysOld/DIM+MIN(D1515,NewCeil)*DaysNew/DIM,0))</f>
        <v/>
      </c>
      <c r="K1515" s="19" t="str">
        <f aca="false">IF($A1515="","",IF(UPPER(H1515)="Y",ROUND(D1515,0),J1515))</f>
        <v/>
      </c>
      <c r="L1515" s="19" t="str">
        <f aca="false">IF($A1515="","",IF(UPPER(G1515)="N",0,J1515))</f>
        <v/>
      </c>
      <c r="M1515" s="19" t="str">
        <f aca="false">IF($A1515="","",J1515)</f>
        <v/>
      </c>
      <c r="N1515" s="19" t="str">
        <f aca="false">IF($A1515="","",ROUND(K1515*EERate,0))</f>
        <v/>
      </c>
      <c r="O1515" s="19" t="str">
        <f aca="false">IF($A1515="","",ROUND(L1515*EPSRate,0))</f>
        <v/>
      </c>
      <c r="P1515" s="19" t="str">
        <f aca="false">IF($A1515="","",N1515-O1515)</f>
        <v/>
      </c>
      <c r="Q1515" s="11" t="str">
        <f aca="false">IF($A1515="","",IF(LEN(TEXT($A1515,"0"))&lt;&gt;12,"UAN not 12 digits",IF(TRIM(B1515)="","Name missing",IF(N(E1515)&gt;DIM,"NCP &gt; days in month",IF(AND(UPPER(G1515)&lt;&gt;"Y",UPPER(G1515)&lt;&gt;"N"),"EPS flag must be Y/N",IF(AND(UPPER(H1515)&lt;&gt;"Y",UPPER(H1515)&lt;&gt;"N"),"Full-wage flag must be Y/N",IF(K1515&gt;ROUND(C1515,0),"EPF wages &gt; Gross","OK")))))))</f>
        <v/>
      </c>
      <c r="R1515" s="11" t="str">
        <f aca="false">IF($A1515="","",TEXT($A1515,"0")&amp;"#~#"&amp;UPPER(TRIM(B1515))&amp;"#~#"&amp;ROUND(C1515,0)&amp;"#~#"&amp;K1515&amp;"#~#"&amp;L1515&amp;"#~#"&amp;M1515&amp;"#~#"&amp;N1515&amp;"#~#"&amp;O1515&amp;"#~#"&amp;P1515&amp;"#~#"&amp;N(E1515)&amp;"#~#"&amp;N(F1515))</f>
        <v/>
      </c>
    </row>
    <row r="1516" customFormat="false" ht="15" hidden="false" customHeight="false" outlineLevel="0" collapsed="false">
      <c r="A1516" s="17"/>
      <c r="C1516" s="18"/>
      <c r="D1516" s="18"/>
      <c r="J1516" s="19" t="str">
        <f aca="false">IF($A1516="","",ROUND(MIN(D1516,OldCeil)*DaysOld/DIM+MIN(D1516,NewCeil)*DaysNew/DIM,0))</f>
        <v/>
      </c>
      <c r="K1516" s="19" t="str">
        <f aca="false">IF($A1516="","",IF(UPPER(H1516)="Y",ROUND(D1516,0),J1516))</f>
        <v/>
      </c>
      <c r="L1516" s="19" t="str">
        <f aca="false">IF($A1516="","",IF(UPPER(G1516)="N",0,J1516))</f>
        <v/>
      </c>
      <c r="M1516" s="19" t="str">
        <f aca="false">IF($A1516="","",J1516)</f>
        <v/>
      </c>
      <c r="N1516" s="19" t="str">
        <f aca="false">IF($A1516="","",ROUND(K1516*EERate,0))</f>
        <v/>
      </c>
      <c r="O1516" s="19" t="str">
        <f aca="false">IF($A1516="","",ROUND(L1516*EPSRate,0))</f>
        <v/>
      </c>
      <c r="P1516" s="19" t="str">
        <f aca="false">IF($A1516="","",N1516-O1516)</f>
        <v/>
      </c>
      <c r="Q1516" s="11" t="str">
        <f aca="false">IF($A1516="","",IF(LEN(TEXT($A1516,"0"))&lt;&gt;12,"UAN not 12 digits",IF(TRIM(B1516)="","Name missing",IF(N(E1516)&gt;DIM,"NCP &gt; days in month",IF(AND(UPPER(G1516)&lt;&gt;"Y",UPPER(G1516)&lt;&gt;"N"),"EPS flag must be Y/N",IF(AND(UPPER(H1516)&lt;&gt;"Y",UPPER(H1516)&lt;&gt;"N"),"Full-wage flag must be Y/N",IF(K1516&gt;ROUND(C1516,0),"EPF wages &gt; Gross","OK")))))))</f>
        <v/>
      </c>
      <c r="R1516" s="11" t="str">
        <f aca="false">IF($A1516="","",TEXT($A1516,"0")&amp;"#~#"&amp;UPPER(TRIM(B1516))&amp;"#~#"&amp;ROUND(C1516,0)&amp;"#~#"&amp;K1516&amp;"#~#"&amp;L1516&amp;"#~#"&amp;M1516&amp;"#~#"&amp;N1516&amp;"#~#"&amp;O1516&amp;"#~#"&amp;P1516&amp;"#~#"&amp;N(E1516)&amp;"#~#"&amp;N(F1516))</f>
        <v/>
      </c>
    </row>
    <row r="1517" customFormat="false" ht="15" hidden="false" customHeight="false" outlineLevel="0" collapsed="false">
      <c r="A1517" s="17"/>
      <c r="C1517" s="18"/>
      <c r="D1517" s="18"/>
      <c r="J1517" s="19" t="str">
        <f aca="false">IF($A1517="","",ROUND(MIN(D1517,OldCeil)*DaysOld/DIM+MIN(D1517,NewCeil)*DaysNew/DIM,0))</f>
        <v/>
      </c>
      <c r="K1517" s="19" t="str">
        <f aca="false">IF($A1517="","",IF(UPPER(H1517)="Y",ROUND(D1517,0),J1517))</f>
        <v/>
      </c>
      <c r="L1517" s="19" t="str">
        <f aca="false">IF($A1517="","",IF(UPPER(G1517)="N",0,J1517))</f>
        <v/>
      </c>
      <c r="M1517" s="19" t="str">
        <f aca="false">IF($A1517="","",J1517)</f>
        <v/>
      </c>
      <c r="N1517" s="19" t="str">
        <f aca="false">IF($A1517="","",ROUND(K1517*EERate,0))</f>
        <v/>
      </c>
      <c r="O1517" s="19" t="str">
        <f aca="false">IF($A1517="","",ROUND(L1517*EPSRate,0))</f>
        <v/>
      </c>
      <c r="P1517" s="19" t="str">
        <f aca="false">IF($A1517="","",N1517-O1517)</f>
        <v/>
      </c>
      <c r="Q1517" s="11" t="str">
        <f aca="false">IF($A1517="","",IF(LEN(TEXT($A1517,"0"))&lt;&gt;12,"UAN not 12 digits",IF(TRIM(B1517)="","Name missing",IF(N(E1517)&gt;DIM,"NCP &gt; days in month",IF(AND(UPPER(G1517)&lt;&gt;"Y",UPPER(G1517)&lt;&gt;"N"),"EPS flag must be Y/N",IF(AND(UPPER(H1517)&lt;&gt;"Y",UPPER(H1517)&lt;&gt;"N"),"Full-wage flag must be Y/N",IF(K1517&gt;ROUND(C1517,0),"EPF wages &gt; Gross","OK")))))))</f>
        <v/>
      </c>
      <c r="R1517" s="11" t="str">
        <f aca="false">IF($A1517="","",TEXT($A1517,"0")&amp;"#~#"&amp;UPPER(TRIM(B1517))&amp;"#~#"&amp;ROUND(C1517,0)&amp;"#~#"&amp;K1517&amp;"#~#"&amp;L1517&amp;"#~#"&amp;M1517&amp;"#~#"&amp;N1517&amp;"#~#"&amp;O1517&amp;"#~#"&amp;P1517&amp;"#~#"&amp;N(E1517)&amp;"#~#"&amp;N(F1517))</f>
        <v/>
      </c>
    </row>
    <row r="1518" customFormat="false" ht="15" hidden="false" customHeight="false" outlineLevel="0" collapsed="false">
      <c r="A1518" s="17"/>
      <c r="C1518" s="18"/>
      <c r="D1518" s="18"/>
      <c r="J1518" s="19" t="str">
        <f aca="false">IF($A1518="","",ROUND(MIN(D1518,OldCeil)*DaysOld/DIM+MIN(D1518,NewCeil)*DaysNew/DIM,0))</f>
        <v/>
      </c>
      <c r="K1518" s="19" t="str">
        <f aca="false">IF($A1518="","",IF(UPPER(H1518)="Y",ROUND(D1518,0),J1518))</f>
        <v/>
      </c>
      <c r="L1518" s="19" t="str">
        <f aca="false">IF($A1518="","",IF(UPPER(G1518)="N",0,J1518))</f>
        <v/>
      </c>
      <c r="M1518" s="19" t="str">
        <f aca="false">IF($A1518="","",J1518)</f>
        <v/>
      </c>
      <c r="N1518" s="19" t="str">
        <f aca="false">IF($A1518="","",ROUND(K1518*EERate,0))</f>
        <v/>
      </c>
      <c r="O1518" s="19" t="str">
        <f aca="false">IF($A1518="","",ROUND(L1518*EPSRate,0))</f>
        <v/>
      </c>
      <c r="P1518" s="19" t="str">
        <f aca="false">IF($A1518="","",N1518-O1518)</f>
        <v/>
      </c>
      <c r="Q1518" s="11" t="str">
        <f aca="false">IF($A1518="","",IF(LEN(TEXT($A1518,"0"))&lt;&gt;12,"UAN not 12 digits",IF(TRIM(B1518)="","Name missing",IF(N(E1518)&gt;DIM,"NCP &gt; days in month",IF(AND(UPPER(G1518)&lt;&gt;"Y",UPPER(G1518)&lt;&gt;"N"),"EPS flag must be Y/N",IF(AND(UPPER(H1518)&lt;&gt;"Y",UPPER(H1518)&lt;&gt;"N"),"Full-wage flag must be Y/N",IF(K1518&gt;ROUND(C1518,0),"EPF wages &gt; Gross","OK")))))))</f>
        <v/>
      </c>
      <c r="R1518" s="11" t="str">
        <f aca="false">IF($A1518="","",TEXT($A1518,"0")&amp;"#~#"&amp;UPPER(TRIM(B1518))&amp;"#~#"&amp;ROUND(C1518,0)&amp;"#~#"&amp;K1518&amp;"#~#"&amp;L1518&amp;"#~#"&amp;M1518&amp;"#~#"&amp;N1518&amp;"#~#"&amp;O1518&amp;"#~#"&amp;P1518&amp;"#~#"&amp;N(E1518)&amp;"#~#"&amp;N(F1518))</f>
        <v/>
      </c>
    </row>
    <row r="1519" customFormat="false" ht="15" hidden="false" customHeight="false" outlineLevel="0" collapsed="false">
      <c r="A1519" s="17"/>
      <c r="C1519" s="18"/>
      <c r="D1519" s="18"/>
      <c r="J1519" s="19" t="str">
        <f aca="false">IF($A1519="","",ROUND(MIN(D1519,OldCeil)*DaysOld/DIM+MIN(D1519,NewCeil)*DaysNew/DIM,0))</f>
        <v/>
      </c>
      <c r="K1519" s="19" t="str">
        <f aca="false">IF($A1519="","",IF(UPPER(H1519)="Y",ROUND(D1519,0),J1519))</f>
        <v/>
      </c>
      <c r="L1519" s="19" t="str">
        <f aca="false">IF($A1519="","",IF(UPPER(G1519)="N",0,J1519))</f>
        <v/>
      </c>
      <c r="M1519" s="19" t="str">
        <f aca="false">IF($A1519="","",J1519)</f>
        <v/>
      </c>
      <c r="N1519" s="19" t="str">
        <f aca="false">IF($A1519="","",ROUND(K1519*EERate,0))</f>
        <v/>
      </c>
      <c r="O1519" s="19" t="str">
        <f aca="false">IF($A1519="","",ROUND(L1519*EPSRate,0))</f>
        <v/>
      </c>
      <c r="P1519" s="19" t="str">
        <f aca="false">IF($A1519="","",N1519-O1519)</f>
        <v/>
      </c>
      <c r="Q1519" s="11" t="str">
        <f aca="false">IF($A1519="","",IF(LEN(TEXT($A1519,"0"))&lt;&gt;12,"UAN not 12 digits",IF(TRIM(B1519)="","Name missing",IF(N(E1519)&gt;DIM,"NCP &gt; days in month",IF(AND(UPPER(G1519)&lt;&gt;"Y",UPPER(G1519)&lt;&gt;"N"),"EPS flag must be Y/N",IF(AND(UPPER(H1519)&lt;&gt;"Y",UPPER(H1519)&lt;&gt;"N"),"Full-wage flag must be Y/N",IF(K1519&gt;ROUND(C1519,0),"EPF wages &gt; Gross","OK")))))))</f>
        <v/>
      </c>
      <c r="R1519" s="11" t="str">
        <f aca="false">IF($A1519="","",TEXT($A1519,"0")&amp;"#~#"&amp;UPPER(TRIM(B1519))&amp;"#~#"&amp;ROUND(C1519,0)&amp;"#~#"&amp;K1519&amp;"#~#"&amp;L1519&amp;"#~#"&amp;M1519&amp;"#~#"&amp;N1519&amp;"#~#"&amp;O1519&amp;"#~#"&amp;P1519&amp;"#~#"&amp;N(E1519)&amp;"#~#"&amp;N(F1519))</f>
        <v/>
      </c>
    </row>
    <row r="1520" customFormat="false" ht="15" hidden="false" customHeight="false" outlineLevel="0" collapsed="false">
      <c r="A1520" s="17"/>
      <c r="C1520" s="18"/>
      <c r="D1520" s="18"/>
      <c r="J1520" s="19" t="str">
        <f aca="false">IF($A1520="","",ROUND(MIN(D1520,OldCeil)*DaysOld/DIM+MIN(D1520,NewCeil)*DaysNew/DIM,0))</f>
        <v/>
      </c>
      <c r="K1520" s="19" t="str">
        <f aca="false">IF($A1520="","",IF(UPPER(H1520)="Y",ROUND(D1520,0),J1520))</f>
        <v/>
      </c>
      <c r="L1520" s="19" t="str">
        <f aca="false">IF($A1520="","",IF(UPPER(G1520)="N",0,J1520))</f>
        <v/>
      </c>
      <c r="M1520" s="19" t="str">
        <f aca="false">IF($A1520="","",J1520)</f>
        <v/>
      </c>
      <c r="N1520" s="19" t="str">
        <f aca="false">IF($A1520="","",ROUND(K1520*EERate,0))</f>
        <v/>
      </c>
      <c r="O1520" s="19" t="str">
        <f aca="false">IF($A1520="","",ROUND(L1520*EPSRate,0))</f>
        <v/>
      </c>
      <c r="P1520" s="19" t="str">
        <f aca="false">IF($A1520="","",N1520-O1520)</f>
        <v/>
      </c>
      <c r="Q1520" s="11" t="str">
        <f aca="false">IF($A1520="","",IF(LEN(TEXT($A1520,"0"))&lt;&gt;12,"UAN not 12 digits",IF(TRIM(B1520)="","Name missing",IF(N(E1520)&gt;DIM,"NCP &gt; days in month",IF(AND(UPPER(G1520)&lt;&gt;"Y",UPPER(G1520)&lt;&gt;"N"),"EPS flag must be Y/N",IF(AND(UPPER(H1520)&lt;&gt;"Y",UPPER(H1520)&lt;&gt;"N"),"Full-wage flag must be Y/N",IF(K1520&gt;ROUND(C1520,0),"EPF wages &gt; Gross","OK")))))))</f>
        <v/>
      </c>
      <c r="R1520" s="11" t="str">
        <f aca="false">IF($A1520="","",TEXT($A1520,"0")&amp;"#~#"&amp;UPPER(TRIM(B1520))&amp;"#~#"&amp;ROUND(C1520,0)&amp;"#~#"&amp;K1520&amp;"#~#"&amp;L1520&amp;"#~#"&amp;M1520&amp;"#~#"&amp;N1520&amp;"#~#"&amp;O1520&amp;"#~#"&amp;P1520&amp;"#~#"&amp;N(E1520)&amp;"#~#"&amp;N(F1520))</f>
        <v/>
      </c>
    </row>
    <row r="1521" customFormat="false" ht="15" hidden="false" customHeight="false" outlineLevel="0" collapsed="false">
      <c r="A1521" s="17"/>
      <c r="C1521" s="18"/>
      <c r="D1521" s="18"/>
      <c r="J1521" s="19" t="str">
        <f aca="false">IF($A1521="","",ROUND(MIN(D1521,OldCeil)*DaysOld/DIM+MIN(D1521,NewCeil)*DaysNew/DIM,0))</f>
        <v/>
      </c>
      <c r="K1521" s="19" t="str">
        <f aca="false">IF($A1521="","",IF(UPPER(H1521)="Y",ROUND(D1521,0),J1521))</f>
        <v/>
      </c>
      <c r="L1521" s="19" t="str">
        <f aca="false">IF($A1521="","",IF(UPPER(G1521)="N",0,J1521))</f>
        <v/>
      </c>
      <c r="M1521" s="19" t="str">
        <f aca="false">IF($A1521="","",J1521)</f>
        <v/>
      </c>
      <c r="N1521" s="19" t="str">
        <f aca="false">IF($A1521="","",ROUND(K1521*EERate,0))</f>
        <v/>
      </c>
      <c r="O1521" s="19" t="str">
        <f aca="false">IF($A1521="","",ROUND(L1521*EPSRate,0))</f>
        <v/>
      </c>
      <c r="P1521" s="19" t="str">
        <f aca="false">IF($A1521="","",N1521-O1521)</f>
        <v/>
      </c>
      <c r="Q1521" s="11" t="str">
        <f aca="false">IF($A1521="","",IF(LEN(TEXT($A1521,"0"))&lt;&gt;12,"UAN not 12 digits",IF(TRIM(B1521)="","Name missing",IF(N(E1521)&gt;DIM,"NCP &gt; days in month",IF(AND(UPPER(G1521)&lt;&gt;"Y",UPPER(G1521)&lt;&gt;"N"),"EPS flag must be Y/N",IF(AND(UPPER(H1521)&lt;&gt;"Y",UPPER(H1521)&lt;&gt;"N"),"Full-wage flag must be Y/N",IF(K1521&gt;ROUND(C1521,0),"EPF wages &gt; Gross","OK")))))))</f>
        <v/>
      </c>
      <c r="R1521" s="11" t="str">
        <f aca="false">IF($A1521="","",TEXT($A1521,"0")&amp;"#~#"&amp;UPPER(TRIM(B1521))&amp;"#~#"&amp;ROUND(C1521,0)&amp;"#~#"&amp;K1521&amp;"#~#"&amp;L1521&amp;"#~#"&amp;M1521&amp;"#~#"&amp;N1521&amp;"#~#"&amp;O1521&amp;"#~#"&amp;P1521&amp;"#~#"&amp;N(E1521)&amp;"#~#"&amp;N(F1521))</f>
        <v/>
      </c>
    </row>
    <row r="1522" customFormat="false" ht="15" hidden="false" customHeight="false" outlineLevel="0" collapsed="false">
      <c r="A1522" s="17"/>
      <c r="C1522" s="18"/>
      <c r="D1522" s="18"/>
      <c r="J1522" s="19" t="str">
        <f aca="false">IF($A1522="","",ROUND(MIN(D1522,OldCeil)*DaysOld/DIM+MIN(D1522,NewCeil)*DaysNew/DIM,0))</f>
        <v/>
      </c>
      <c r="K1522" s="19" t="str">
        <f aca="false">IF($A1522="","",IF(UPPER(H1522)="Y",ROUND(D1522,0),J1522))</f>
        <v/>
      </c>
      <c r="L1522" s="19" t="str">
        <f aca="false">IF($A1522="","",IF(UPPER(G1522)="N",0,J1522))</f>
        <v/>
      </c>
      <c r="M1522" s="19" t="str">
        <f aca="false">IF($A1522="","",J1522)</f>
        <v/>
      </c>
      <c r="N1522" s="19" t="str">
        <f aca="false">IF($A1522="","",ROUND(K1522*EERate,0))</f>
        <v/>
      </c>
      <c r="O1522" s="19" t="str">
        <f aca="false">IF($A1522="","",ROUND(L1522*EPSRate,0))</f>
        <v/>
      </c>
      <c r="P1522" s="19" t="str">
        <f aca="false">IF($A1522="","",N1522-O1522)</f>
        <v/>
      </c>
      <c r="Q1522" s="11" t="str">
        <f aca="false">IF($A1522="","",IF(LEN(TEXT($A1522,"0"))&lt;&gt;12,"UAN not 12 digits",IF(TRIM(B1522)="","Name missing",IF(N(E1522)&gt;DIM,"NCP &gt; days in month",IF(AND(UPPER(G1522)&lt;&gt;"Y",UPPER(G1522)&lt;&gt;"N"),"EPS flag must be Y/N",IF(AND(UPPER(H1522)&lt;&gt;"Y",UPPER(H1522)&lt;&gt;"N"),"Full-wage flag must be Y/N",IF(K1522&gt;ROUND(C1522,0),"EPF wages &gt; Gross","OK")))))))</f>
        <v/>
      </c>
      <c r="R1522" s="11" t="str">
        <f aca="false">IF($A1522="","",TEXT($A1522,"0")&amp;"#~#"&amp;UPPER(TRIM(B1522))&amp;"#~#"&amp;ROUND(C1522,0)&amp;"#~#"&amp;K1522&amp;"#~#"&amp;L1522&amp;"#~#"&amp;M1522&amp;"#~#"&amp;N1522&amp;"#~#"&amp;O1522&amp;"#~#"&amp;P1522&amp;"#~#"&amp;N(E1522)&amp;"#~#"&amp;N(F1522))</f>
        <v/>
      </c>
    </row>
    <row r="1523" customFormat="false" ht="15" hidden="false" customHeight="false" outlineLevel="0" collapsed="false">
      <c r="A1523" s="17"/>
      <c r="C1523" s="18"/>
      <c r="D1523" s="18"/>
      <c r="J1523" s="19" t="str">
        <f aca="false">IF($A1523="","",ROUND(MIN(D1523,OldCeil)*DaysOld/DIM+MIN(D1523,NewCeil)*DaysNew/DIM,0))</f>
        <v/>
      </c>
      <c r="K1523" s="19" t="str">
        <f aca="false">IF($A1523="","",IF(UPPER(H1523)="Y",ROUND(D1523,0),J1523))</f>
        <v/>
      </c>
      <c r="L1523" s="19" t="str">
        <f aca="false">IF($A1523="","",IF(UPPER(G1523)="N",0,J1523))</f>
        <v/>
      </c>
      <c r="M1523" s="19" t="str">
        <f aca="false">IF($A1523="","",J1523)</f>
        <v/>
      </c>
      <c r="N1523" s="19" t="str">
        <f aca="false">IF($A1523="","",ROUND(K1523*EERate,0))</f>
        <v/>
      </c>
      <c r="O1523" s="19" t="str">
        <f aca="false">IF($A1523="","",ROUND(L1523*EPSRate,0))</f>
        <v/>
      </c>
      <c r="P1523" s="19" t="str">
        <f aca="false">IF($A1523="","",N1523-O1523)</f>
        <v/>
      </c>
      <c r="Q1523" s="11" t="str">
        <f aca="false">IF($A1523="","",IF(LEN(TEXT($A1523,"0"))&lt;&gt;12,"UAN not 12 digits",IF(TRIM(B1523)="","Name missing",IF(N(E1523)&gt;DIM,"NCP &gt; days in month",IF(AND(UPPER(G1523)&lt;&gt;"Y",UPPER(G1523)&lt;&gt;"N"),"EPS flag must be Y/N",IF(AND(UPPER(H1523)&lt;&gt;"Y",UPPER(H1523)&lt;&gt;"N"),"Full-wage flag must be Y/N",IF(K1523&gt;ROUND(C1523,0),"EPF wages &gt; Gross","OK")))))))</f>
        <v/>
      </c>
      <c r="R1523" s="11" t="str">
        <f aca="false">IF($A1523="","",TEXT($A1523,"0")&amp;"#~#"&amp;UPPER(TRIM(B1523))&amp;"#~#"&amp;ROUND(C1523,0)&amp;"#~#"&amp;K1523&amp;"#~#"&amp;L1523&amp;"#~#"&amp;M1523&amp;"#~#"&amp;N1523&amp;"#~#"&amp;O1523&amp;"#~#"&amp;P1523&amp;"#~#"&amp;N(E1523)&amp;"#~#"&amp;N(F1523))</f>
        <v/>
      </c>
    </row>
    <row r="1524" customFormat="false" ht="15" hidden="false" customHeight="false" outlineLevel="0" collapsed="false">
      <c r="A1524" s="17"/>
      <c r="C1524" s="18"/>
      <c r="D1524" s="18"/>
      <c r="J1524" s="19" t="str">
        <f aca="false">IF($A1524="","",ROUND(MIN(D1524,OldCeil)*DaysOld/DIM+MIN(D1524,NewCeil)*DaysNew/DIM,0))</f>
        <v/>
      </c>
      <c r="K1524" s="19" t="str">
        <f aca="false">IF($A1524="","",IF(UPPER(H1524)="Y",ROUND(D1524,0),J1524))</f>
        <v/>
      </c>
      <c r="L1524" s="19" t="str">
        <f aca="false">IF($A1524="","",IF(UPPER(G1524)="N",0,J1524))</f>
        <v/>
      </c>
      <c r="M1524" s="19" t="str">
        <f aca="false">IF($A1524="","",J1524)</f>
        <v/>
      </c>
      <c r="N1524" s="19" t="str">
        <f aca="false">IF($A1524="","",ROUND(K1524*EERate,0))</f>
        <v/>
      </c>
      <c r="O1524" s="19" t="str">
        <f aca="false">IF($A1524="","",ROUND(L1524*EPSRate,0))</f>
        <v/>
      </c>
      <c r="P1524" s="19" t="str">
        <f aca="false">IF($A1524="","",N1524-O1524)</f>
        <v/>
      </c>
      <c r="Q1524" s="11" t="str">
        <f aca="false">IF($A1524="","",IF(LEN(TEXT($A1524,"0"))&lt;&gt;12,"UAN not 12 digits",IF(TRIM(B1524)="","Name missing",IF(N(E1524)&gt;DIM,"NCP &gt; days in month",IF(AND(UPPER(G1524)&lt;&gt;"Y",UPPER(G1524)&lt;&gt;"N"),"EPS flag must be Y/N",IF(AND(UPPER(H1524)&lt;&gt;"Y",UPPER(H1524)&lt;&gt;"N"),"Full-wage flag must be Y/N",IF(K1524&gt;ROUND(C1524,0),"EPF wages &gt; Gross","OK")))))))</f>
        <v/>
      </c>
      <c r="R1524" s="11" t="str">
        <f aca="false">IF($A1524="","",TEXT($A1524,"0")&amp;"#~#"&amp;UPPER(TRIM(B1524))&amp;"#~#"&amp;ROUND(C1524,0)&amp;"#~#"&amp;K1524&amp;"#~#"&amp;L1524&amp;"#~#"&amp;M1524&amp;"#~#"&amp;N1524&amp;"#~#"&amp;O1524&amp;"#~#"&amp;P1524&amp;"#~#"&amp;N(E1524)&amp;"#~#"&amp;N(F1524))</f>
        <v/>
      </c>
    </row>
    <row r="1525" customFormat="false" ht="15" hidden="false" customHeight="false" outlineLevel="0" collapsed="false">
      <c r="A1525" s="17"/>
      <c r="C1525" s="18"/>
      <c r="D1525" s="18"/>
      <c r="J1525" s="19" t="str">
        <f aca="false">IF($A1525="","",ROUND(MIN(D1525,OldCeil)*DaysOld/DIM+MIN(D1525,NewCeil)*DaysNew/DIM,0))</f>
        <v/>
      </c>
      <c r="K1525" s="19" t="str">
        <f aca="false">IF($A1525="","",IF(UPPER(H1525)="Y",ROUND(D1525,0),J1525))</f>
        <v/>
      </c>
      <c r="L1525" s="19" t="str">
        <f aca="false">IF($A1525="","",IF(UPPER(G1525)="N",0,J1525))</f>
        <v/>
      </c>
      <c r="M1525" s="19" t="str">
        <f aca="false">IF($A1525="","",J1525)</f>
        <v/>
      </c>
      <c r="N1525" s="19" t="str">
        <f aca="false">IF($A1525="","",ROUND(K1525*EERate,0))</f>
        <v/>
      </c>
      <c r="O1525" s="19" t="str">
        <f aca="false">IF($A1525="","",ROUND(L1525*EPSRate,0))</f>
        <v/>
      </c>
      <c r="P1525" s="19" t="str">
        <f aca="false">IF($A1525="","",N1525-O1525)</f>
        <v/>
      </c>
      <c r="Q1525" s="11" t="str">
        <f aca="false">IF($A1525="","",IF(LEN(TEXT($A1525,"0"))&lt;&gt;12,"UAN not 12 digits",IF(TRIM(B1525)="","Name missing",IF(N(E1525)&gt;DIM,"NCP &gt; days in month",IF(AND(UPPER(G1525)&lt;&gt;"Y",UPPER(G1525)&lt;&gt;"N"),"EPS flag must be Y/N",IF(AND(UPPER(H1525)&lt;&gt;"Y",UPPER(H1525)&lt;&gt;"N"),"Full-wage flag must be Y/N",IF(K1525&gt;ROUND(C1525,0),"EPF wages &gt; Gross","OK")))))))</f>
        <v/>
      </c>
      <c r="R1525" s="11" t="str">
        <f aca="false">IF($A1525="","",TEXT($A1525,"0")&amp;"#~#"&amp;UPPER(TRIM(B1525))&amp;"#~#"&amp;ROUND(C1525,0)&amp;"#~#"&amp;K1525&amp;"#~#"&amp;L1525&amp;"#~#"&amp;M1525&amp;"#~#"&amp;N1525&amp;"#~#"&amp;O1525&amp;"#~#"&amp;P1525&amp;"#~#"&amp;N(E1525)&amp;"#~#"&amp;N(F1525))</f>
        <v/>
      </c>
    </row>
    <row r="1526" customFormat="false" ht="15" hidden="false" customHeight="false" outlineLevel="0" collapsed="false">
      <c r="A1526" s="17"/>
      <c r="C1526" s="18"/>
      <c r="D1526" s="18"/>
      <c r="J1526" s="19" t="str">
        <f aca="false">IF($A1526="","",ROUND(MIN(D1526,OldCeil)*DaysOld/DIM+MIN(D1526,NewCeil)*DaysNew/DIM,0))</f>
        <v/>
      </c>
      <c r="K1526" s="19" t="str">
        <f aca="false">IF($A1526="","",IF(UPPER(H1526)="Y",ROUND(D1526,0),J1526))</f>
        <v/>
      </c>
      <c r="L1526" s="19" t="str">
        <f aca="false">IF($A1526="","",IF(UPPER(G1526)="N",0,J1526))</f>
        <v/>
      </c>
      <c r="M1526" s="19" t="str">
        <f aca="false">IF($A1526="","",J1526)</f>
        <v/>
      </c>
      <c r="N1526" s="19" t="str">
        <f aca="false">IF($A1526="","",ROUND(K1526*EERate,0))</f>
        <v/>
      </c>
      <c r="O1526" s="19" t="str">
        <f aca="false">IF($A1526="","",ROUND(L1526*EPSRate,0))</f>
        <v/>
      </c>
      <c r="P1526" s="19" t="str">
        <f aca="false">IF($A1526="","",N1526-O1526)</f>
        <v/>
      </c>
      <c r="Q1526" s="11" t="str">
        <f aca="false">IF($A1526="","",IF(LEN(TEXT($A1526,"0"))&lt;&gt;12,"UAN not 12 digits",IF(TRIM(B1526)="","Name missing",IF(N(E1526)&gt;DIM,"NCP &gt; days in month",IF(AND(UPPER(G1526)&lt;&gt;"Y",UPPER(G1526)&lt;&gt;"N"),"EPS flag must be Y/N",IF(AND(UPPER(H1526)&lt;&gt;"Y",UPPER(H1526)&lt;&gt;"N"),"Full-wage flag must be Y/N",IF(K1526&gt;ROUND(C1526,0),"EPF wages &gt; Gross","OK")))))))</f>
        <v/>
      </c>
      <c r="R1526" s="11" t="str">
        <f aca="false">IF($A1526="","",TEXT($A1526,"0")&amp;"#~#"&amp;UPPER(TRIM(B1526))&amp;"#~#"&amp;ROUND(C1526,0)&amp;"#~#"&amp;K1526&amp;"#~#"&amp;L1526&amp;"#~#"&amp;M1526&amp;"#~#"&amp;N1526&amp;"#~#"&amp;O1526&amp;"#~#"&amp;P1526&amp;"#~#"&amp;N(E1526)&amp;"#~#"&amp;N(F1526))</f>
        <v/>
      </c>
    </row>
    <row r="1527" customFormat="false" ht="15" hidden="false" customHeight="false" outlineLevel="0" collapsed="false">
      <c r="A1527" s="17"/>
      <c r="C1527" s="18"/>
      <c r="D1527" s="18"/>
      <c r="J1527" s="19" t="str">
        <f aca="false">IF($A1527="","",ROUND(MIN(D1527,OldCeil)*DaysOld/DIM+MIN(D1527,NewCeil)*DaysNew/DIM,0))</f>
        <v/>
      </c>
      <c r="K1527" s="19" t="str">
        <f aca="false">IF($A1527="","",IF(UPPER(H1527)="Y",ROUND(D1527,0),J1527))</f>
        <v/>
      </c>
      <c r="L1527" s="19" t="str">
        <f aca="false">IF($A1527="","",IF(UPPER(G1527)="N",0,J1527))</f>
        <v/>
      </c>
      <c r="M1527" s="19" t="str">
        <f aca="false">IF($A1527="","",J1527)</f>
        <v/>
      </c>
      <c r="N1527" s="19" t="str">
        <f aca="false">IF($A1527="","",ROUND(K1527*EERate,0))</f>
        <v/>
      </c>
      <c r="O1527" s="19" t="str">
        <f aca="false">IF($A1527="","",ROUND(L1527*EPSRate,0))</f>
        <v/>
      </c>
      <c r="P1527" s="19" t="str">
        <f aca="false">IF($A1527="","",N1527-O1527)</f>
        <v/>
      </c>
      <c r="Q1527" s="11" t="str">
        <f aca="false">IF($A1527="","",IF(LEN(TEXT($A1527,"0"))&lt;&gt;12,"UAN not 12 digits",IF(TRIM(B1527)="","Name missing",IF(N(E1527)&gt;DIM,"NCP &gt; days in month",IF(AND(UPPER(G1527)&lt;&gt;"Y",UPPER(G1527)&lt;&gt;"N"),"EPS flag must be Y/N",IF(AND(UPPER(H1527)&lt;&gt;"Y",UPPER(H1527)&lt;&gt;"N"),"Full-wage flag must be Y/N",IF(K1527&gt;ROUND(C1527,0),"EPF wages &gt; Gross","OK")))))))</f>
        <v/>
      </c>
      <c r="R1527" s="11" t="str">
        <f aca="false">IF($A1527="","",TEXT($A1527,"0")&amp;"#~#"&amp;UPPER(TRIM(B1527))&amp;"#~#"&amp;ROUND(C1527,0)&amp;"#~#"&amp;K1527&amp;"#~#"&amp;L1527&amp;"#~#"&amp;M1527&amp;"#~#"&amp;N1527&amp;"#~#"&amp;O1527&amp;"#~#"&amp;P1527&amp;"#~#"&amp;N(E1527)&amp;"#~#"&amp;N(F1527))</f>
        <v/>
      </c>
    </row>
    <row r="1528" customFormat="false" ht="15" hidden="false" customHeight="false" outlineLevel="0" collapsed="false">
      <c r="A1528" s="17"/>
      <c r="C1528" s="18"/>
      <c r="D1528" s="18"/>
      <c r="J1528" s="19" t="str">
        <f aca="false">IF($A1528="","",ROUND(MIN(D1528,OldCeil)*DaysOld/DIM+MIN(D1528,NewCeil)*DaysNew/DIM,0))</f>
        <v/>
      </c>
      <c r="K1528" s="19" t="str">
        <f aca="false">IF($A1528="","",IF(UPPER(H1528)="Y",ROUND(D1528,0),J1528))</f>
        <v/>
      </c>
      <c r="L1528" s="19" t="str">
        <f aca="false">IF($A1528="","",IF(UPPER(G1528)="N",0,J1528))</f>
        <v/>
      </c>
      <c r="M1528" s="19" t="str">
        <f aca="false">IF($A1528="","",J1528)</f>
        <v/>
      </c>
      <c r="N1528" s="19" t="str">
        <f aca="false">IF($A1528="","",ROUND(K1528*EERate,0))</f>
        <v/>
      </c>
      <c r="O1528" s="19" t="str">
        <f aca="false">IF($A1528="","",ROUND(L1528*EPSRate,0))</f>
        <v/>
      </c>
      <c r="P1528" s="19" t="str">
        <f aca="false">IF($A1528="","",N1528-O1528)</f>
        <v/>
      </c>
      <c r="Q1528" s="11" t="str">
        <f aca="false">IF($A1528="","",IF(LEN(TEXT($A1528,"0"))&lt;&gt;12,"UAN not 12 digits",IF(TRIM(B1528)="","Name missing",IF(N(E1528)&gt;DIM,"NCP &gt; days in month",IF(AND(UPPER(G1528)&lt;&gt;"Y",UPPER(G1528)&lt;&gt;"N"),"EPS flag must be Y/N",IF(AND(UPPER(H1528)&lt;&gt;"Y",UPPER(H1528)&lt;&gt;"N"),"Full-wage flag must be Y/N",IF(K1528&gt;ROUND(C1528,0),"EPF wages &gt; Gross","OK")))))))</f>
        <v/>
      </c>
      <c r="R1528" s="11" t="str">
        <f aca="false">IF($A1528="","",TEXT($A1528,"0")&amp;"#~#"&amp;UPPER(TRIM(B1528))&amp;"#~#"&amp;ROUND(C1528,0)&amp;"#~#"&amp;K1528&amp;"#~#"&amp;L1528&amp;"#~#"&amp;M1528&amp;"#~#"&amp;N1528&amp;"#~#"&amp;O1528&amp;"#~#"&amp;P1528&amp;"#~#"&amp;N(E1528)&amp;"#~#"&amp;N(F1528))</f>
        <v/>
      </c>
    </row>
    <row r="1529" customFormat="false" ht="15" hidden="false" customHeight="false" outlineLevel="0" collapsed="false">
      <c r="A1529" s="17"/>
      <c r="C1529" s="18"/>
      <c r="D1529" s="18"/>
      <c r="J1529" s="19" t="str">
        <f aca="false">IF($A1529="","",ROUND(MIN(D1529,OldCeil)*DaysOld/DIM+MIN(D1529,NewCeil)*DaysNew/DIM,0))</f>
        <v/>
      </c>
      <c r="K1529" s="19" t="str">
        <f aca="false">IF($A1529="","",IF(UPPER(H1529)="Y",ROUND(D1529,0),J1529))</f>
        <v/>
      </c>
      <c r="L1529" s="19" t="str">
        <f aca="false">IF($A1529="","",IF(UPPER(G1529)="N",0,J1529))</f>
        <v/>
      </c>
      <c r="M1529" s="19" t="str">
        <f aca="false">IF($A1529="","",J1529)</f>
        <v/>
      </c>
      <c r="N1529" s="19" t="str">
        <f aca="false">IF($A1529="","",ROUND(K1529*EERate,0))</f>
        <v/>
      </c>
      <c r="O1529" s="19" t="str">
        <f aca="false">IF($A1529="","",ROUND(L1529*EPSRate,0))</f>
        <v/>
      </c>
      <c r="P1529" s="19" t="str">
        <f aca="false">IF($A1529="","",N1529-O1529)</f>
        <v/>
      </c>
      <c r="Q1529" s="11" t="str">
        <f aca="false">IF($A1529="","",IF(LEN(TEXT($A1529,"0"))&lt;&gt;12,"UAN not 12 digits",IF(TRIM(B1529)="","Name missing",IF(N(E1529)&gt;DIM,"NCP &gt; days in month",IF(AND(UPPER(G1529)&lt;&gt;"Y",UPPER(G1529)&lt;&gt;"N"),"EPS flag must be Y/N",IF(AND(UPPER(H1529)&lt;&gt;"Y",UPPER(H1529)&lt;&gt;"N"),"Full-wage flag must be Y/N",IF(K1529&gt;ROUND(C1529,0),"EPF wages &gt; Gross","OK")))))))</f>
        <v/>
      </c>
      <c r="R1529" s="11" t="str">
        <f aca="false">IF($A1529="","",TEXT($A1529,"0")&amp;"#~#"&amp;UPPER(TRIM(B1529))&amp;"#~#"&amp;ROUND(C1529,0)&amp;"#~#"&amp;K1529&amp;"#~#"&amp;L1529&amp;"#~#"&amp;M1529&amp;"#~#"&amp;N1529&amp;"#~#"&amp;O1529&amp;"#~#"&amp;P1529&amp;"#~#"&amp;N(E1529)&amp;"#~#"&amp;N(F1529))</f>
        <v/>
      </c>
    </row>
    <row r="1530" customFormat="false" ht="15" hidden="false" customHeight="false" outlineLevel="0" collapsed="false">
      <c r="A1530" s="17"/>
      <c r="C1530" s="18"/>
      <c r="D1530" s="18"/>
      <c r="J1530" s="19" t="str">
        <f aca="false">IF($A1530="","",ROUND(MIN(D1530,OldCeil)*DaysOld/DIM+MIN(D1530,NewCeil)*DaysNew/DIM,0))</f>
        <v/>
      </c>
      <c r="K1530" s="19" t="str">
        <f aca="false">IF($A1530="","",IF(UPPER(H1530)="Y",ROUND(D1530,0),J1530))</f>
        <v/>
      </c>
      <c r="L1530" s="19" t="str">
        <f aca="false">IF($A1530="","",IF(UPPER(G1530)="N",0,J1530))</f>
        <v/>
      </c>
      <c r="M1530" s="19" t="str">
        <f aca="false">IF($A1530="","",J1530)</f>
        <v/>
      </c>
      <c r="N1530" s="19" t="str">
        <f aca="false">IF($A1530="","",ROUND(K1530*EERate,0))</f>
        <v/>
      </c>
      <c r="O1530" s="19" t="str">
        <f aca="false">IF($A1530="","",ROUND(L1530*EPSRate,0))</f>
        <v/>
      </c>
      <c r="P1530" s="19" t="str">
        <f aca="false">IF($A1530="","",N1530-O1530)</f>
        <v/>
      </c>
      <c r="Q1530" s="11" t="str">
        <f aca="false">IF($A1530="","",IF(LEN(TEXT($A1530,"0"))&lt;&gt;12,"UAN not 12 digits",IF(TRIM(B1530)="","Name missing",IF(N(E1530)&gt;DIM,"NCP &gt; days in month",IF(AND(UPPER(G1530)&lt;&gt;"Y",UPPER(G1530)&lt;&gt;"N"),"EPS flag must be Y/N",IF(AND(UPPER(H1530)&lt;&gt;"Y",UPPER(H1530)&lt;&gt;"N"),"Full-wage flag must be Y/N",IF(K1530&gt;ROUND(C1530,0),"EPF wages &gt; Gross","OK")))))))</f>
        <v/>
      </c>
      <c r="R1530" s="11" t="str">
        <f aca="false">IF($A1530="","",TEXT($A1530,"0")&amp;"#~#"&amp;UPPER(TRIM(B1530))&amp;"#~#"&amp;ROUND(C1530,0)&amp;"#~#"&amp;K1530&amp;"#~#"&amp;L1530&amp;"#~#"&amp;M1530&amp;"#~#"&amp;N1530&amp;"#~#"&amp;O1530&amp;"#~#"&amp;P1530&amp;"#~#"&amp;N(E1530)&amp;"#~#"&amp;N(F1530))</f>
        <v/>
      </c>
    </row>
    <row r="1531" customFormat="false" ht="15" hidden="false" customHeight="false" outlineLevel="0" collapsed="false">
      <c r="A1531" s="17"/>
      <c r="C1531" s="18"/>
      <c r="D1531" s="18"/>
      <c r="J1531" s="19" t="str">
        <f aca="false">IF($A1531="","",ROUND(MIN(D1531,OldCeil)*DaysOld/DIM+MIN(D1531,NewCeil)*DaysNew/DIM,0))</f>
        <v/>
      </c>
      <c r="K1531" s="19" t="str">
        <f aca="false">IF($A1531="","",IF(UPPER(H1531)="Y",ROUND(D1531,0),J1531))</f>
        <v/>
      </c>
      <c r="L1531" s="19" t="str">
        <f aca="false">IF($A1531="","",IF(UPPER(G1531)="N",0,J1531))</f>
        <v/>
      </c>
      <c r="M1531" s="19" t="str">
        <f aca="false">IF($A1531="","",J1531)</f>
        <v/>
      </c>
      <c r="N1531" s="19" t="str">
        <f aca="false">IF($A1531="","",ROUND(K1531*EERate,0))</f>
        <v/>
      </c>
      <c r="O1531" s="19" t="str">
        <f aca="false">IF($A1531="","",ROUND(L1531*EPSRate,0))</f>
        <v/>
      </c>
      <c r="P1531" s="19" t="str">
        <f aca="false">IF($A1531="","",N1531-O1531)</f>
        <v/>
      </c>
      <c r="Q1531" s="11" t="str">
        <f aca="false">IF($A1531="","",IF(LEN(TEXT($A1531,"0"))&lt;&gt;12,"UAN not 12 digits",IF(TRIM(B1531)="","Name missing",IF(N(E1531)&gt;DIM,"NCP &gt; days in month",IF(AND(UPPER(G1531)&lt;&gt;"Y",UPPER(G1531)&lt;&gt;"N"),"EPS flag must be Y/N",IF(AND(UPPER(H1531)&lt;&gt;"Y",UPPER(H1531)&lt;&gt;"N"),"Full-wage flag must be Y/N",IF(K1531&gt;ROUND(C1531,0),"EPF wages &gt; Gross","OK")))))))</f>
        <v/>
      </c>
      <c r="R1531" s="11" t="str">
        <f aca="false">IF($A1531="","",TEXT($A1531,"0")&amp;"#~#"&amp;UPPER(TRIM(B1531))&amp;"#~#"&amp;ROUND(C1531,0)&amp;"#~#"&amp;K1531&amp;"#~#"&amp;L1531&amp;"#~#"&amp;M1531&amp;"#~#"&amp;N1531&amp;"#~#"&amp;O1531&amp;"#~#"&amp;P1531&amp;"#~#"&amp;N(E1531)&amp;"#~#"&amp;N(F1531))</f>
        <v/>
      </c>
    </row>
    <row r="1532" customFormat="false" ht="15" hidden="false" customHeight="false" outlineLevel="0" collapsed="false">
      <c r="A1532" s="17"/>
      <c r="C1532" s="18"/>
      <c r="D1532" s="18"/>
      <c r="J1532" s="19" t="str">
        <f aca="false">IF($A1532="","",ROUND(MIN(D1532,OldCeil)*DaysOld/DIM+MIN(D1532,NewCeil)*DaysNew/DIM,0))</f>
        <v/>
      </c>
      <c r="K1532" s="19" t="str">
        <f aca="false">IF($A1532="","",IF(UPPER(H1532)="Y",ROUND(D1532,0),J1532))</f>
        <v/>
      </c>
      <c r="L1532" s="19" t="str">
        <f aca="false">IF($A1532="","",IF(UPPER(G1532)="N",0,J1532))</f>
        <v/>
      </c>
      <c r="M1532" s="19" t="str">
        <f aca="false">IF($A1532="","",J1532)</f>
        <v/>
      </c>
      <c r="N1532" s="19" t="str">
        <f aca="false">IF($A1532="","",ROUND(K1532*EERate,0))</f>
        <v/>
      </c>
      <c r="O1532" s="19" t="str">
        <f aca="false">IF($A1532="","",ROUND(L1532*EPSRate,0))</f>
        <v/>
      </c>
      <c r="P1532" s="19" t="str">
        <f aca="false">IF($A1532="","",N1532-O1532)</f>
        <v/>
      </c>
      <c r="Q1532" s="11" t="str">
        <f aca="false">IF($A1532="","",IF(LEN(TEXT($A1532,"0"))&lt;&gt;12,"UAN not 12 digits",IF(TRIM(B1532)="","Name missing",IF(N(E1532)&gt;DIM,"NCP &gt; days in month",IF(AND(UPPER(G1532)&lt;&gt;"Y",UPPER(G1532)&lt;&gt;"N"),"EPS flag must be Y/N",IF(AND(UPPER(H1532)&lt;&gt;"Y",UPPER(H1532)&lt;&gt;"N"),"Full-wage flag must be Y/N",IF(K1532&gt;ROUND(C1532,0),"EPF wages &gt; Gross","OK")))))))</f>
        <v/>
      </c>
      <c r="R1532" s="11" t="str">
        <f aca="false">IF($A1532="","",TEXT($A1532,"0")&amp;"#~#"&amp;UPPER(TRIM(B1532))&amp;"#~#"&amp;ROUND(C1532,0)&amp;"#~#"&amp;K1532&amp;"#~#"&amp;L1532&amp;"#~#"&amp;M1532&amp;"#~#"&amp;N1532&amp;"#~#"&amp;O1532&amp;"#~#"&amp;P1532&amp;"#~#"&amp;N(E1532)&amp;"#~#"&amp;N(F1532))</f>
        <v/>
      </c>
    </row>
    <row r="1533" customFormat="false" ht="15" hidden="false" customHeight="false" outlineLevel="0" collapsed="false">
      <c r="A1533" s="17"/>
      <c r="C1533" s="18"/>
      <c r="D1533" s="18"/>
      <c r="J1533" s="19" t="str">
        <f aca="false">IF($A1533="","",ROUND(MIN(D1533,OldCeil)*DaysOld/DIM+MIN(D1533,NewCeil)*DaysNew/DIM,0))</f>
        <v/>
      </c>
      <c r="K1533" s="19" t="str">
        <f aca="false">IF($A1533="","",IF(UPPER(H1533)="Y",ROUND(D1533,0),J1533))</f>
        <v/>
      </c>
      <c r="L1533" s="19" t="str">
        <f aca="false">IF($A1533="","",IF(UPPER(G1533)="N",0,J1533))</f>
        <v/>
      </c>
      <c r="M1533" s="19" t="str">
        <f aca="false">IF($A1533="","",J1533)</f>
        <v/>
      </c>
      <c r="N1533" s="19" t="str">
        <f aca="false">IF($A1533="","",ROUND(K1533*EERate,0))</f>
        <v/>
      </c>
      <c r="O1533" s="19" t="str">
        <f aca="false">IF($A1533="","",ROUND(L1533*EPSRate,0))</f>
        <v/>
      </c>
      <c r="P1533" s="19" t="str">
        <f aca="false">IF($A1533="","",N1533-O1533)</f>
        <v/>
      </c>
      <c r="Q1533" s="11" t="str">
        <f aca="false">IF($A1533="","",IF(LEN(TEXT($A1533,"0"))&lt;&gt;12,"UAN not 12 digits",IF(TRIM(B1533)="","Name missing",IF(N(E1533)&gt;DIM,"NCP &gt; days in month",IF(AND(UPPER(G1533)&lt;&gt;"Y",UPPER(G1533)&lt;&gt;"N"),"EPS flag must be Y/N",IF(AND(UPPER(H1533)&lt;&gt;"Y",UPPER(H1533)&lt;&gt;"N"),"Full-wage flag must be Y/N",IF(K1533&gt;ROUND(C1533,0),"EPF wages &gt; Gross","OK")))))))</f>
        <v/>
      </c>
      <c r="R1533" s="11" t="str">
        <f aca="false">IF($A1533="","",TEXT($A1533,"0")&amp;"#~#"&amp;UPPER(TRIM(B1533))&amp;"#~#"&amp;ROUND(C1533,0)&amp;"#~#"&amp;K1533&amp;"#~#"&amp;L1533&amp;"#~#"&amp;M1533&amp;"#~#"&amp;N1533&amp;"#~#"&amp;O1533&amp;"#~#"&amp;P1533&amp;"#~#"&amp;N(E1533)&amp;"#~#"&amp;N(F1533))</f>
        <v/>
      </c>
    </row>
    <row r="1534" customFormat="false" ht="15" hidden="false" customHeight="false" outlineLevel="0" collapsed="false">
      <c r="A1534" s="17"/>
      <c r="C1534" s="18"/>
      <c r="D1534" s="18"/>
      <c r="J1534" s="19" t="str">
        <f aca="false">IF($A1534="","",ROUND(MIN(D1534,OldCeil)*DaysOld/DIM+MIN(D1534,NewCeil)*DaysNew/DIM,0))</f>
        <v/>
      </c>
      <c r="K1534" s="19" t="str">
        <f aca="false">IF($A1534="","",IF(UPPER(H1534)="Y",ROUND(D1534,0),J1534))</f>
        <v/>
      </c>
      <c r="L1534" s="19" t="str">
        <f aca="false">IF($A1534="","",IF(UPPER(G1534)="N",0,J1534))</f>
        <v/>
      </c>
      <c r="M1534" s="19" t="str">
        <f aca="false">IF($A1534="","",J1534)</f>
        <v/>
      </c>
      <c r="N1534" s="19" t="str">
        <f aca="false">IF($A1534="","",ROUND(K1534*EERate,0))</f>
        <v/>
      </c>
      <c r="O1534" s="19" t="str">
        <f aca="false">IF($A1534="","",ROUND(L1534*EPSRate,0))</f>
        <v/>
      </c>
      <c r="P1534" s="19" t="str">
        <f aca="false">IF($A1534="","",N1534-O1534)</f>
        <v/>
      </c>
      <c r="Q1534" s="11" t="str">
        <f aca="false">IF($A1534="","",IF(LEN(TEXT($A1534,"0"))&lt;&gt;12,"UAN not 12 digits",IF(TRIM(B1534)="","Name missing",IF(N(E1534)&gt;DIM,"NCP &gt; days in month",IF(AND(UPPER(G1534)&lt;&gt;"Y",UPPER(G1534)&lt;&gt;"N"),"EPS flag must be Y/N",IF(AND(UPPER(H1534)&lt;&gt;"Y",UPPER(H1534)&lt;&gt;"N"),"Full-wage flag must be Y/N",IF(K1534&gt;ROUND(C1534,0),"EPF wages &gt; Gross","OK")))))))</f>
        <v/>
      </c>
      <c r="R1534" s="11" t="str">
        <f aca="false">IF($A1534="","",TEXT($A1534,"0")&amp;"#~#"&amp;UPPER(TRIM(B1534))&amp;"#~#"&amp;ROUND(C1534,0)&amp;"#~#"&amp;K1534&amp;"#~#"&amp;L1534&amp;"#~#"&amp;M1534&amp;"#~#"&amp;N1534&amp;"#~#"&amp;O1534&amp;"#~#"&amp;P1534&amp;"#~#"&amp;N(E1534)&amp;"#~#"&amp;N(F1534))</f>
        <v/>
      </c>
    </row>
    <row r="1535" customFormat="false" ht="15" hidden="false" customHeight="false" outlineLevel="0" collapsed="false">
      <c r="A1535" s="17"/>
      <c r="C1535" s="18"/>
      <c r="D1535" s="18"/>
      <c r="J1535" s="19" t="str">
        <f aca="false">IF($A1535="","",ROUND(MIN(D1535,OldCeil)*DaysOld/DIM+MIN(D1535,NewCeil)*DaysNew/DIM,0))</f>
        <v/>
      </c>
      <c r="K1535" s="19" t="str">
        <f aca="false">IF($A1535="","",IF(UPPER(H1535)="Y",ROUND(D1535,0),J1535))</f>
        <v/>
      </c>
      <c r="L1535" s="19" t="str">
        <f aca="false">IF($A1535="","",IF(UPPER(G1535)="N",0,J1535))</f>
        <v/>
      </c>
      <c r="M1535" s="19" t="str">
        <f aca="false">IF($A1535="","",J1535)</f>
        <v/>
      </c>
      <c r="N1535" s="19" t="str">
        <f aca="false">IF($A1535="","",ROUND(K1535*EERate,0))</f>
        <v/>
      </c>
      <c r="O1535" s="19" t="str">
        <f aca="false">IF($A1535="","",ROUND(L1535*EPSRate,0))</f>
        <v/>
      </c>
      <c r="P1535" s="19" t="str">
        <f aca="false">IF($A1535="","",N1535-O1535)</f>
        <v/>
      </c>
      <c r="Q1535" s="11" t="str">
        <f aca="false">IF($A1535="","",IF(LEN(TEXT($A1535,"0"))&lt;&gt;12,"UAN not 12 digits",IF(TRIM(B1535)="","Name missing",IF(N(E1535)&gt;DIM,"NCP &gt; days in month",IF(AND(UPPER(G1535)&lt;&gt;"Y",UPPER(G1535)&lt;&gt;"N"),"EPS flag must be Y/N",IF(AND(UPPER(H1535)&lt;&gt;"Y",UPPER(H1535)&lt;&gt;"N"),"Full-wage flag must be Y/N",IF(K1535&gt;ROUND(C1535,0),"EPF wages &gt; Gross","OK")))))))</f>
        <v/>
      </c>
      <c r="R1535" s="11" t="str">
        <f aca="false">IF($A1535="","",TEXT($A1535,"0")&amp;"#~#"&amp;UPPER(TRIM(B1535))&amp;"#~#"&amp;ROUND(C1535,0)&amp;"#~#"&amp;K1535&amp;"#~#"&amp;L1535&amp;"#~#"&amp;M1535&amp;"#~#"&amp;N1535&amp;"#~#"&amp;O1535&amp;"#~#"&amp;P1535&amp;"#~#"&amp;N(E1535)&amp;"#~#"&amp;N(F1535))</f>
        <v/>
      </c>
    </row>
    <row r="1536" customFormat="false" ht="15" hidden="false" customHeight="false" outlineLevel="0" collapsed="false">
      <c r="A1536" s="17"/>
      <c r="C1536" s="18"/>
      <c r="D1536" s="18"/>
      <c r="J1536" s="19" t="str">
        <f aca="false">IF($A1536="","",ROUND(MIN(D1536,OldCeil)*DaysOld/DIM+MIN(D1536,NewCeil)*DaysNew/DIM,0))</f>
        <v/>
      </c>
      <c r="K1536" s="19" t="str">
        <f aca="false">IF($A1536="","",IF(UPPER(H1536)="Y",ROUND(D1536,0),J1536))</f>
        <v/>
      </c>
      <c r="L1536" s="19" t="str">
        <f aca="false">IF($A1536="","",IF(UPPER(G1536)="N",0,J1536))</f>
        <v/>
      </c>
      <c r="M1536" s="19" t="str">
        <f aca="false">IF($A1536="","",J1536)</f>
        <v/>
      </c>
      <c r="N1536" s="19" t="str">
        <f aca="false">IF($A1536="","",ROUND(K1536*EERate,0))</f>
        <v/>
      </c>
      <c r="O1536" s="19" t="str">
        <f aca="false">IF($A1536="","",ROUND(L1536*EPSRate,0))</f>
        <v/>
      </c>
      <c r="P1536" s="19" t="str">
        <f aca="false">IF($A1536="","",N1536-O1536)</f>
        <v/>
      </c>
      <c r="Q1536" s="11" t="str">
        <f aca="false">IF($A1536="","",IF(LEN(TEXT($A1536,"0"))&lt;&gt;12,"UAN not 12 digits",IF(TRIM(B1536)="","Name missing",IF(N(E1536)&gt;DIM,"NCP &gt; days in month",IF(AND(UPPER(G1536)&lt;&gt;"Y",UPPER(G1536)&lt;&gt;"N"),"EPS flag must be Y/N",IF(AND(UPPER(H1536)&lt;&gt;"Y",UPPER(H1536)&lt;&gt;"N"),"Full-wage flag must be Y/N",IF(K1536&gt;ROUND(C1536,0),"EPF wages &gt; Gross","OK")))))))</f>
        <v/>
      </c>
      <c r="R1536" s="11" t="str">
        <f aca="false">IF($A1536="","",TEXT($A1536,"0")&amp;"#~#"&amp;UPPER(TRIM(B1536))&amp;"#~#"&amp;ROUND(C1536,0)&amp;"#~#"&amp;K1536&amp;"#~#"&amp;L1536&amp;"#~#"&amp;M1536&amp;"#~#"&amp;N1536&amp;"#~#"&amp;O1536&amp;"#~#"&amp;P1536&amp;"#~#"&amp;N(E1536)&amp;"#~#"&amp;N(F1536))</f>
        <v/>
      </c>
    </row>
    <row r="1537" customFormat="false" ht="15" hidden="false" customHeight="false" outlineLevel="0" collapsed="false">
      <c r="A1537" s="17"/>
      <c r="C1537" s="18"/>
      <c r="D1537" s="18"/>
      <c r="J1537" s="19" t="str">
        <f aca="false">IF($A1537="","",ROUND(MIN(D1537,OldCeil)*DaysOld/DIM+MIN(D1537,NewCeil)*DaysNew/DIM,0))</f>
        <v/>
      </c>
      <c r="K1537" s="19" t="str">
        <f aca="false">IF($A1537="","",IF(UPPER(H1537)="Y",ROUND(D1537,0),J1537))</f>
        <v/>
      </c>
      <c r="L1537" s="19" t="str">
        <f aca="false">IF($A1537="","",IF(UPPER(G1537)="N",0,J1537))</f>
        <v/>
      </c>
      <c r="M1537" s="19" t="str">
        <f aca="false">IF($A1537="","",J1537)</f>
        <v/>
      </c>
      <c r="N1537" s="19" t="str">
        <f aca="false">IF($A1537="","",ROUND(K1537*EERate,0))</f>
        <v/>
      </c>
      <c r="O1537" s="19" t="str">
        <f aca="false">IF($A1537="","",ROUND(L1537*EPSRate,0))</f>
        <v/>
      </c>
      <c r="P1537" s="19" t="str">
        <f aca="false">IF($A1537="","",N1537-O1537)</f>
        <v/>
      </c>
      <c r="Q1537" s="11" t="str">
        <f aca="false">IF($A1537="","",IF(LEN(TEXT($A1537,"0"))&lt;&gt;12,"UAN not 12 digits",IF(TRIM(B1537)="","Name missing",IF(N(E1537)&gt;DIM,"NCP &gt; days in month",IF(AND(UPPER(G1537)&lt;&gt;"Y",UPPER(G1537)&lt;&gt;"N"),"EPS flag must be Y/N",IF(AND(UPPER(H1537)&lt;&gt;"Y",UPPER(H1537)&lt;&gt;"N"),"Full-wage flag must be Y/N",IF(K1537&gt;ROUND(C1537,0),"EPF wages &gt; Gross","OK")))))))</f>
        <v/>
      </c>
      <c r="R1537" s="11" t="str">
        <f aca="false">IF($A1537="","",TEXT($A1537,"0")&amp;"#~#"&amp;UPPER(TRIM(B1537))&amp;"#~#"&amp;ROUND(C1537,0)&amp;"#~#"&amp;K1537&amp;"#~#"&amp;L1537&amp;"#~#"&amp;M1537&amp;"#~#"&amp;N1537&amp;"#~#"&amp;O1537&amp;"#~#"&amp;P1537&amp;"#~#"&amp;N(E1537)&amp;"#~#"&amp;N(F1537))</f>
        <v/>
      </c>
    </row>
    <row r="1538" customFormat="false" ht="15" hidden="false" customHeight="false" outlineLevel="0" collapsed="false">
      <c r="A1538" s="17"/>
      <c r="C1538" s="18"/>
      <c r="D1538" s="18"/>
      <c r="J1538" s="19" t="str">
        <f aca="false">IF($A1538="","",ROUND(MIN(D1538,OldCeil)*DaysOld/DIM+MIN(D1538,NewCeil)*DaysNew/DIM,0))</f>
        <v/>
      </c>
      <c r="K1538" s="19" t="str">
        <f aca="false">IF($A1538="","",IF(UPPER(H1538)="Y",ROUND(D1538,0),J1538))</f>
        <v/>
      </c>
      <c r="L1538" s="19" t="str">
        <f aca="false">IF($A1538="","",IF(UPPER(G1538)="N",0,J1538))</f>
        <v/>
      </c>
      <c r="M1538" s="19" t="str">
        <f aca="false">IF($A1538="","",J1538)</f>
        <v/>
      </c>
      <c r="N1538" s="19" t="str">
        <f aca="false">IF($A1538="","",ROUND(K1538*EERate,0))</f>
        <v/>
      </c>
      <c r="O1538" s="19" t="str">
        <f aca="false">IF($A1538="","",ROUND(L1538*EPSRate,0))</f>
        <v/>
      </c>
      <c r="P1538" s="19" t="str">
        <f aca="false">IF($A1538="","",N1538-O1538)</f>
        <v/>
      </c>
      <c r="Q1538" s="11" t="str">
        <f aca="false">IF($A1538="","",IF(LEN(TEXT($A1538,"0"))&lt;&gt;12,"UAN not 12 digits",IF(TRIM(B1538)="","Name missing",IF(N(E1538)&gt;DIM,"NCP &gt; days in month",IF(AND(UPPER(G1538)&lt;&gt;"Y",UPPER(G1538)&lt;&gt;"N"),"EPS flag must be Y/N",IF(AND(UPPER(H1538)&lt;&gt;"Y",UPPER(H1538)&lt;&gt;"N"),"Full-wage flag must be Y/N",IF(K1538&gt;ROUND(C1538,0),"EPF wages &gt; Gross","OK")))))))</f>
        <v/>
      </c>
      <c r="R1538" s="11" t="str">
        <f aca="false">IF($A1538="","",TEXT($A1538,"0")&amp;"#~#"&amp;UPPER(TRIM(B1538))&amp;"#~#"&amp;ROUND(C1538,0)&amp;"#~#"&amp;K1538&amp;"#~#"&amp;L1538&amp;"#~#"&amp;M1538&amp;"#~#"&amp;N1538&amp;"#~#"&amp;O1538&amp;"#~#"&amp;P1538&amp;"#~#"&amp;N(E1538)&amp;"#~#"&amp;N(F1538))</f>
        <v/>
      </c>
    </row>
    <row r="1539" customFormat="false" ht="15" hidden="false" customHeight="false" outlineLevel="0" collapsed="false">
      <c r="A1539" s="17"/>
      <c r="C1539" s="18"/>
      <c r="D1539" s="18"/>
      <c r="J1539" s="19" t="str">
        <f aca="false">IF($A1539="","",ROUND(MIN(D1539,OldCeil)*DaysOld/DIM+MIN(D1539,NewCeil)*DaysNew/DIM,0))</f>
        <v/>
      </c>
      <c r="K1539" s="19" t="str">
        <f aca="false">IF($A1539="","",IF(UPPER(H1539)="Y",ROUND(D1539,0),J1539))</f>
        <v/>
      </c>
      <c r="L1539" s="19" t="str">
        <f aca="false">IF($A1539="","",IF(UPPER(G1539)="N",0,J1539))</f>
        <v/>
      </c>
      <c r="M1539" s="19" t="str">
        <f aca="false">IF($A1539="","",J1539)</f>
        <v/>
      </c>
      <c r="N1539" s="19" t="str">
        <f aca="false">IF($A1539="","",ROUND(K1539*EERate,0))</f>
        <v/>
      </c>
      <c r="O1539" s="19" t="str">
        <f aca="false">IF($A1539="","",ROUND(L1539*EPSRate,0))</f>
        <v/>
      </c>
      <c r="P1539" s="19" t="str">
        <f aca="false">IF($A1539="","",N1539-O1539)</f>
        <v/>
      </c>
      <c r="Q1539" s="11" t="str">
        <f aca="false">IF($A1539="","",IF(LEN(TEXT($A1539,"0"))&lt;&gt;12,"UAN not 12 digits",IF(TRIM(B1539)="","Name missing",IF(N(E1539)&gt;DIM,"NCP &gt; days in month",IF(AND(UPPER(G1539)&lt;&gt;"Y",UPPER(G1539)&lt;&gt;"N"),"EPS flag must be Y/N",IF(AND(UPPER(H1539)&lt;&gt;"Y",UPPER(H1539)&lt;&gt;"N"),"Full-wage flag must be Y/N",IF(K1539&gt;ROUND(C1539,0),"EPF wages &gt; Gross","OK")))))))</f>
        <v/>
      </c>
      <c r="R1539" s="11" t="str">
        <f aca="false">IF($A1539="","",TEXT($A1539,"0")&amp;"#~#"&amp;UPPER(TRIM(B1539))&amp;"#~#"&amp;ROUND(C1539,0)&amp;"#~#"&amp;K1539&amp;"#~#"&amp;L1539&amp;"#~#"&amp;M1539&amp;"#~#"&amp;N1539&amp;"#~#"&amp;O1539&amp;"#~#"&amp;P1539&amp;"#~#"&amp;N(E1539)&amp;"#~#"&amp;N(F1539))</f>
        <v/>
      </c>
    </row>
    <row r="1540" customFormat="false" ht="15" hidden="false" customHeight="false" outlineLevel="0" collapsed="false">
      <c r="A1540" s="17"/>
      <c r="C1540" s="18"/>
      <c r="D1540" s="18"/>
      <c r="J1540" s="19" t="str">
        <f aca="false">IF($A1540="","",ROUND(MIN(D1540,OldCeil)*DaysOld/DIM+MIN(D1540,NewCeil)*DaysNew/DIM,0))</f>
        <v/>
      </c>
      <c r="K1540" s="19" t="str">
        <f aca="false">IF($A1540="","",IF(UPPER(H1540)="Y",ROUND(D1540,0),J1540))</f>
        <v/>
      </c>
      <c r="L1540" s="19" t="str">
        <f aca="false">IF($A1540="","",IF(UPPER(G1540)="N",0,J1540))</f>
        <v/>
      </c>
      <c r="M1540" s="19" t="str">
        <f aca="false">IF($A1540="","",J1540)</f>
        <v/>
      </c>
      <c r="N1540" s="19" t="str">
        <f aca="false">IF($A1540="","",ROUND(K1540*EERate,0))</f>
        <v/>
      </c>
      <c r="O1540" s="19" t="str">
        <f aca="false">IF($A1540="","",ROUND(L1540*EPSRate,0))</f>
        <v/>
      </c>
      <c r="P1540" s="19" t="str">
        <f aca="false">IF($A1540="","",N1540-O1540)</f>
        <v/>
      </c>
      <c r="Q1540" s="11" t="str">
        <f aca="false">IF($A1540="","",IF(LEN(TEXT($A1540,"0"))&lt;&gt;12,"UAN not 12 digits",IF(TRIM(B1540)="","Name missing",IF(N(E1540)&gt;DIM,"NCP &gt; days in month",IF(AND(UPPER(G1540)&lt;&gt;"Y",UPPER(G1540)&lt;&gt;"N"),"EPS flag must be Y/N",IF(AND(UPPER(H1540)&lt;&gt;"Y",UPPER(H1540)&lt;&gt;"N"),"Full-wage flag must be Y/N",IF(K1540&gt;ROUND(C1540,0),"EPF wages &gt; Gross","OK")))))))</f>
        <v/>
      </c>
      <c r="R1540" s="11" t="str">
        <f aca="false">IF($A1540="","",TEXT($A1540,"0")&amp;"#~#"&amp;UPPER(TRIM(B1540))&amp;"#~#"&amp;ROUND(C1540,0)&amp;"#~#"&amp;K1540&amp;"#~#"&amp;L1540&amp;"#~#"&amp;M1540&amp;"#~#"&amp;N1540&amp;"#~#"&amp;O1540&amp;"#~#"&amp;P1540&amp;"#~#"&amp;N(E1540)&amp;"#~#"&amp;N(F1540))</f>
        <v/>
      </c>
    </row>
    <row r="1541" customFormat="false" ht="15" hidden="false" customHeight="false" outlineLevel="0" collapsed="false">
      <c r="A1541" s="17"/>
      <c r="C1541" s="18"/>
      <c r="D1541" s="18"/>
      <c r="J1541" s="19" t="str">
        <f aca="false">IF($A1541="","",ROUND(MIN(D1541,OldCeil)*DaysOld/DIM+MIN(D1541,NewCeil)*DaysNew/DIM,0))</f>
        <v/>
      </c>
      <c r="K1541" s="19" t="str">
        <f aca="false">IF($A1541="","",IF(UPPER(H1541)="Y",ROUND(D1541,0),J1541))</f>
        <v/>
      </c>
      <c r="L1541" s="19" t="str">
        <f aca="false">IF($A1541="","",IF(UPPER(G1541)="N",0,J1541))</f>
        <v/>
      </c>
      <c r="M1541" s="19" t="str">
        <f aca="false">IF($A1541="","",J1541)</f>
        <v/>
      </c>
      <c r="N1541" s="19" t="str">
        <f aca="false">IF($A1541="","",ROUND(K1541*EERate,0))</f>
        <v/>
      </c>
      <c r="O1541" s="19" t="str">
        <f aca="false">IF($A1541="","",ROUND(L1541*EPSRate,0))</f>
        <v/>
      </c>
      <c r="P1541" s="19" t="str">
        <f aca="false">IF($A1541="","",N1541-O1541)</f>
        <v/>
      </c>
      <c r="Q1541" s="11" t="str">
        <f aca="false">IF($A1541="","",IF(LEN(TEXT($A1541,"0"))&lt;&gt;12,"UAN not 12 digits",IF(TRIM(B1541)="","Name missing",IF(N(E1541)&gt;DIM,"NCP &gt; days in month",IF(AND(UPPER(G1541)&lt;&gt;"Y",UPPER(G1541)&lt;&gt;"N"),"EPS flag must be Y/N",IF(AND(UPPER(H1541)&lt;&gt;"Y",UPPER(H1541)&lt;&gt;"N"),"Full-wage flag must be Y/N",IF(K1541&gt;ROUND(C1541,0),"EPF wages &gt; Gross","OK")))))))</f>
        <v/>
      </c>
      <c r="R1541" s="11" t="str">
        <f aca="false">IF($A1541="","",TEXT($A1541,"0")&amp;"#~#"&amp;UPPER(TRIM(B1541))&amp;"#~#"&amp;ROUND(C1541,0)&amp;"#~#"&amp;K1541&amp;"#~#"&amp;L1541&amp;"#~#"&amp;M1541&amp;"#~#"&amp;N1541&amp;"#~#"&amp;O1541&amp;"#~#"&amp;P1541&amp;"#~#"&amp;N(E1541)&amp;"#~#"&amp;N(F1541))</f>
        <v/>
      </c>
    </row>
    <row r="1542" customFormat="false" ht="15" hidden="false" customHeight="false" outlineLevel="0" collapsed="false">
      <c r="A1542" s="17"/>
      <c r="C1542" s="18"/>
      <c r="D1542" s="18"/>
      <c r="J1542" s="19" t="str">
        <f aca="false">IF($A1542="","",ROUND(MIN(D1542,OldCeil)*DaysOld/DIM+MIN(D1542,NewCeil)*DaysNew/DIM,0))</f>
        <v/>
      </c>
      <c r="K1542" s="19" t="str">
        <f aca="false">IF($A1542="","",IF(UPPER(H1542)="Y",ROUND(D1542,0),J1542))</f>
        <v/>
      </c>
      <c r="L1542" s="19" t="str">
        <f aca="false">IF($A1542="","",IF(UPPER(G1542)="N",0,J1542))</f>
        <v/>
      </c>
      <c r="M1542" s="19" t="str">
        <f aca="false">IF($A1542="","",J1542)</f>
        <v/>
      </c>
      <c r="N1542" s="19" t="str">
        <f aca="false">IF($A1542="","",ROUND(K1542*EERate,0))</f>
        <v/>
      </c>
      <c r="O1542" s="19" t="str">
        <f aca="false">IF($A1542="","",ROUND(L1542*EPSRate,0))</f>
        <v/>
      </c>
      <c r="P1542" s="19" t="str">
        <f aca="false">IF($A1542="","",N1542-O1542)</f>
        <v/>
      </c>
      <c r="Q1542" s="11" t="str">
        <f aca="false">IF($A1542="","",IF(LEN(TEXT($A1542,"0"))&lt;&gt;12,"UAN not 12 digits",IF(TRIM(B1542)="","Name missing",IF(N(E1542)&gt;DIM,"NCP &gt; days in month",IF(AND(UPPER(G1542)&lt;&gt;"Y",UPPER(G1542)&lt;&gt;"N"),"EPS flag must be Y/N",IF(AND(UPPER(H1542)&lt;&gt;"Y",UPPER(H1542)&lt;&gt;"N"),"Full-wage flag must be Y/N",IF(K1542&gt;ROUND(C1542,0),"EPF wages &gt; Gross","OK")))))))</f>
        <v/>
      </c>
      <c r="R1542" s="11" t="str">
        <f aca="false">IF($A1542="","",TEXT($A1542,"0")&amp;"#~#"&amp;UPPER(TRIM(B1542))&amp;"#~#"&amp;ROUND(C1542,0)&amp;"#~#"&amp;K1542&amp;"#~#"&amp;L1542&amp;"#~#"&amp;M1542&amp;"#~#"&amp;N1542&amp;"#~#"&amp;O1542&amp;"#~#"&amp;P1542&amp;"#~#"&amp;N(E1542)&amp;"#~#"&amp;N(F1542))</f>
        <v/>
      </c>
    </row>
    <row r="1543" customFormat="false" ht="15" hidden="false" customHeight="false" outlineLevel="0" collapsed="false">
      <c r="A1543" s="17"/>
      <c r="C1543" s="18"/>
      <c r="D1543" s="18"/>
      <c r="J1543" s="19" t="str">
        <f aca="false">IF($A1543="","",ROUND(MIN(D1543,OldCeil)*DaysOld/DIM+MIN(D1543,NewCeil)*DaysNew/DIM,0))</f>
        <v/>
      </c>
      <c r="K1543" s="19" t="str">
        <f aca="false">IF($A1543="","",IF(UPPER(H1543)="Y",ROUND(D1543,0),J1543))</f>
        <v/>
      </c>
      <c r="L1543" s="19" t="str">
        <f aca="false">IF($A1543="","",IF(UPPER(G1543)="N",0,J1543))</f>
        <v/>
      </c>
      <c r="M1543" s="19" t="str">
        <f aca="false">IF($A1543="","",J1543)</f>
        <v/>
      </c>
      <c r="N1543" s="19" t="str">
        <f aca="false">IF($A1543="","",ROUND(K1543*EERate,0))</f>
        <v/>
      </c>
      <c r="O1543" s="19" t="str">
        <f aca="false">IF($A1543="","",ROUND(L1543*EPSRate,0))</f>
        <v/>
      </c>
      <c r="P1543" s="19" t="str">
        <f aca="false">IF($A1543="","",N1543-O1543)</f>
        <v/>
      </c>
      <c r="Q1543" s="11" t="str">
        <f aca="false">IF($A1543="","",IF(LEN(TEXT($A1543,"0"))&lt;&gt;12,"UAN not 12 digits",IF(TRIM(B1543)="","Name missing",IF(N(E1543)&gt;DIM,"NCP &gt; days in month",IF(AND(UPPER(G1543)&lt;&gt;"Y",UPPER(G1543)&lt;&gt;"N"),"EPS flag must be Y/N",IF(AND(UPPER(H1543)&lt;&gt;"Y",UPPER(H1543)&lt;&gt;"N"),"Full-wage flag must be Y/N",IF(K1543&gt;ROUND(C1543,0),"EPF wages &gt; Gross","OK")))))))</f>
        <v/>
      </c>
      <c r="R1543" s="11" t="str">
        <f aca="false">IF($A1543="","",TEXT($A1543,"0")&amp;"#~#"&amp;UPPER(TRIM(B1543))&amp;"#~#"&amp;ROUND(C1543,0)&amp;"#~#"&amp;K1543&amp;"#~#"&amp;L1543&amp;"#~#"&amp;M1543&amp;"#~#"&amp;N1543&amp;"#~#"&amp;O1543&amp;"#~#"&amp;P1543&amp;"#~#"&amp;N(E1543)&amp;"#~#"&amp;N(F1543))</f>
        <v/>
      </c>
    </row>
    <row r="1544" customFormat="false" ht="15" hidden="false" customHeight="false" outlineLevel="0" collapsed="false">
      <c r="A1544" s="17"/>
      <c r="C1544" s="18"/>
      <c r="D1544" s="18"/>
      <c r="J1544" s="19" t="str">
        <f aca="false">IF($A1544="","",ROUND(MIN(D1544,OldCeil)*DaysOld/DIM+MIN(D1544,NewCeil)*DaysNew/DIM,0))</f>
        <v/>
      </c>
      <c r="K1544" s="19" t="str">
        <f aca="false">IF($A1544="","",IF(UPPER(H1544)="Y",ROUND(D1544,0),J1544))</f>
        <v/>
      </c>
      <c r="L1544" s="19" t="str">
        <f aca="false">IF($A1544="","",IF(UPPER(G1544)="N",0,J1544))</f>
        <v/>
      </c>
      <c r="M1544" s="19" t="str">
        <f aca="false">IF($A1544="","",J1544)</f>
        <v/>
      </c>
      <c r="N1544" s="19" t="str">
        <f aca="false">IF($A1544="","",ROUND(K1544*EERate,0))</f>
        <v/>
      </c>
      <c r="O1544" s="19" t="str">
        <f aca="false">IF($A1544="","",ROUND(L1544*EPSRate,0))</f>
        <v/>
      </c>
      <c r="P1544" s="19" t="str">
        <f aca="false">IF($A1544="","",N1544-O1544)</f>
        <v/>
      </c>
      <c r="Q1544" s="11" t="str">
        <f aca="false">IF($A1544="","",IF(LEN(TEXT($A1544,"0"))&lt;&gt;12,"UAN not 12 digits",IF(TRIM(B1544)="","Name missing",IF(N(E1544)&gt;DIM,"NCP &gt; days in month",IF(AND(UPPER(G1544)&lt;&gt;"Y",UPPER(G1544)&lt;&gt;"N"),"EPS flag must be Y/N",IF(AND(UPPER(H1544)&lt;&gt;"Y",UPPER(H1544)&lt;&gt;"N"),"Full-wage flag must be Y/N",IF(K1544&gt;ROUND(C1544,0),"EPF wages &gt; Gross","OK")))))))</f>
        <v/>
      </c>
      <c r="R1544" s="11" t="str">
        <f aca="false">IF($A1544="","",TEXT($A1544,"0")&amp;"#~#"&amp;UPPER(TRIM(B1544))&amp;"#~#"&amp;ROUND(C1544,0)&amp;"#~#"&amp;K1544&amp;"#~#"&amp;L1544&amp;"#~#"&amp;M1544&amp;"#~#"&amp;N1544&amp;"#~#"&amp;O1544&amp;"#~#"&amp;P1544&amp;"#~#"&amp;N(E1544)&amp;"#~#"&amp;N(F1544))</f>
        <v/>
      </c>
    </row>
    <row r="1545" customFormat="false" ht="15" hidden="false" customHeight="false" outlineLevel="0" collapsed="false">
      <c r="A1545" s="17"/>
      <c r="C1545" s="18"/>
      <c r="D1545" s="18"/>
      <c r="J1545" s="19" t="str">
        <f aca="false">IF($A1545="","",ROUND(MIN(D1545,OldCeil)*DaysOld/DIM+MIN(D1545,NewCeil)*DaysNew/DIM,0))</f>
        <v/>
      </c>
      <c r="K1545" s="19" t="str">
        <f aca="false">IF($A1545="","",IF(UPPER(H1545)="Y",ROUND(D1545,0),J1545))</f>
        <v/>
      </c>
      <c r="L1545" s="19" t="str">
        <f aca="false">IF($A1545="","",IF(UPPER(G1545)="N",0,J1545))</f>
        <v/>
      </c>
      <c r="M1545" s="19" t="str">
        <f aca="false">IF($A1545="","",J1545)</f>
        <v/>
      </c>
      <c r="N1545" s="19" t="str">
        <f aca="false">IF($A1545="","",ROUND(K1545*EERate,0))</f>
        <v/>
      </c>
      <c r="O1545" s="19" t="str">
        <f aca="false">IF($A1545="","",ROUND(L1545*EPSRate,0))</f>
        <v/>
      </c>
      <c r="P1545" s="19" t="str">
        <f aca="false">IF($A1545="","",N1545-O1545)</f>
        <v/>
      </c>
      <c r="Q1545" s="11" t="str">
        <f aca="false">IF($A1545="","",IF(LEN(TEXT($A1545,"0"))&lt;&gt;12,"UAN not 12 digits",IF(TRIM(B1545)="","Name missing",IF(N(E1545)&gt;DIM,"NCP &gt; days in month",IF(AND(UPPER(G1545)&lt;&gt;"Y",UPPER(G1545)&lt;&gt;"N"),"EPS flag must be Y/N",IF(AND(UPPER(H1545)&lt;&gt;"Y",UPPER(H1545)&lt;&gt;"N"),"Full-wage flag must be Y/N",IF(K1545&gt;ROUND(C1545,0),"EPF wages &gt; Gross","OK")))))))</f>
        <v/>
      </c>
      <c r="R1545" s="11" t="str">
        <f aca="false">IF($A1545="","",TEXT($A1545,"0")&amp;"#~#"&amp;UPPER(TRIM(B1545))&amp;"#~#"&amp;ROUND(C1545,0)&amp;"#~#"&amp;K1545&amp;"#~#"&amp;L1545&amp;"#~#"&amp;M1545&amp;"#~#"&amp;N1545&amp;"#~#"&amp;O1545&amp;"#~#"&amp;P1545&amp;"#~#"&amp;N(E1545)&amp;"#~#"&amp;N(F1545))</f>
        <v/>
      </c>
    </row>
    <row r="1546" customFormat="false" ht="15" hidden="false" customHeight="false" outlineLevel="0" collapsed="false">
      <c r="A1546" s="17"/>
      <c r="C1546" s="18"/>
      <c r="D1546" s="18"/>
      <c r="J1546" s="19" t="str">
        <f aca="false">IF($A1546="","",ROUND(MIN(D1546,OldCeil)*DaysOld/DIM+MIN(D1546,NewCeil)*DaysNew/DIM,0))</f>
        <v/>
      </c>
      <c r="K1546" s="19" t="str">
        <f aca="false">IF($A1546="","",IF(UPPER(H1546)="Y",ROUND(D1546,0),J1546))</f>
        <v/>
      </c>
      <c r="L1546" s="19" t="str">
        <f aca="false">IF($A1546="","",IF(UPPER(G1546)="N",0,J1546))</f>
        <v/>
      </c>
      <c r="M1546" s="19" t="str">
        <f aca="false">IF($A1546="","",J1546)</f>
        <v/>
      </c>
      <c r="N1546" s="19" t="str">
        <f aca="false">IF($A1546="","",ROUND(K1546*EERate,0))</f>
        <v/>
      </c>
      <c r="O1546" s="19" t="str">
        <f aca="false">IF($A1546="","",ROUND(L1546*EPSRate,0))</f>
        <v/>
      </c>
      <c r="P1546" s="19" t="str">
        <f aca="false">IF($A1546="","",N1546-O1546)</f>
        <v/>
      </c>
      <c r="Q1546" s="11" t="str">
        <f aca="false">IF($A1546="","",IF(LEN(TEXT($A1546,"0"))&lt;&gt;12,"UAN not 12 digits",IF(TRIM(B1546)="","Name missing",IF(N(E1546)&gt;DIM,"NCP &gt; days in month",IF(AND(UPPER(G1546)&lt;&gt;"Y",UPPER(G1546)&lt;&gt;"N"),"EPS flag must be Y/N",IF(AND(UPPER(H1546)&lt;&gt;"Y",UPPER(H1546)&lt;&gt;"N"),"Full-wage flag must be Y/N",IF(K1546&gt;ROUND(C1546,0),"EPF wages &gt; Gross","OK")))))))</f>
        <v/>
      </c>
      <c r="R1546" s="11" t="str">
        <f aca="false">IF($A1546="","",TEXT($A1546,"0")&amp;"#~#"&amp;UPPER(TRIM(B1546))&amp;"#~#"&amp;ROUND(C1546,0)&amp;"#~#"&amp;K1546&amp;"#~#"&amp;L1546&amp;"#~#"&amp;M1546&amp;"#~#"&amp;N1546&amp;"#~#"&amp;O1546&amp;"#~#"&amp;P1546&amp;"#~#"&amp;N(E1546)&amp;"#~#"&amp;N(F1546))</f>
        <v/>
      </c>
    </row>
    <row r="1547" customFormat="false" ht="15" hidden="false" customHeight="false" outlineLevel="0" collapsed="false">
      <c r="A1547" s="17"/>
      <c r="C1547" s="18"/>
      <c r="D1547" s="18"/>
      <c r="J1547" s="19" t="str">
        <f aca="false">IF($A1547="","",ROUND(MIN(D1547,OldCeil)*DaysOld/DIM+MIN(D1547,NewCeil)*DaysNew/DIM,0))</f>
        <v/>
      </c>
      <c r="K1547" s="19" t="str">
        <f aca="false">IF($A1547="","",IF(UPPER(H1547)="Y",ROUND(D1547,0),J1547))</f>
        <v/>
      </c>
      <c r="L1547" s="19" t="str">
        <f aca="false">IF($A1547="","",IF(UPPER(G1547)="N",0,J1547))</f>
        <v/>
      </c>
      <c r="M1547" s="19" t="str">
        <f aca="false">IF($A1547="","",J1547)</f>
        <v/>
      </c>
      <c r="N1547" s="19" t="str">
        <f aca="false">IF($A1547="","",ROUND(K1547*EERate,0))</f>
        <v/>
      </c>
      <c r="O1547" s="19" t="str">
        <f aca="false">IF($A1547="","",ROUND(L1547*EPSRate,0))</f>
        <v/>
      </c>
      <c r="P1547" s="19" t="str">
        <f aca="false">IF($A1547="","",N1547-O1547)</f>
        <v/>
      </c>
      <c r="Q1547" s="11" t="str">
        <f aca="false">IF($A1547="","",IF(LEN(TEXT($A1547,"0"))&lt;&gt;12,"UAN not 12 digits",IF(TRIM(B1547)="","Name missing",IF(N(E1547)&gt;DIM,"NCP &gt; days in month",IF(AND(UPPER(G1547)&lt;&gt;"Y",UPPER(G1547)&lt;&gt;"N"),"EPS flag must be Y/N",IF(AND(UPPER(H1547)&lt;&gt;"Y",UPPER(H1547)&lt;&gt;"N"),"Full-wage flag must be Y/N",IF(K1547&gt;ROUND(C1547,0),"EPF wages &gt; Gross","OK")))))))</f>
        <v/>
      </c>
      <c r="R1547" s="11" t="str">
        <f aca="false">IF($A1547="","",TEXT($A1547,"0")&amp;"#~#"&amp;UPPER(TRIM(B1547))&amp;"#~#"&amp;ROUND(C1547,0)&amp;"#~#"&amp;K1547&amp;"#~#"&amp;L1547&amp;"#~#"&amp;M1547&amp;"#~#"&amp;N1547&amp;"#~#"&amp;O1547&amp;"#~#"&amp;P1547&amp;"#~#"&amp;N(E1547)&amp;"#~#"&amp;N(F1547))</f>
        <v/>
      </c>
    </row>
    <row r="1548" customFormat="false" ht="15" hidden="false" customHeight="false" outlineLevel="0" collapsed="false">
      <c r="A1548" s="17"/>
      <c r="C1548" s="18"/>
      <c r="D1548" s="18"/>
      <c r="J1548" s="19" t="str">
        <f aca="false">IF($A1548="","",ROUND(MIN(D1548,OldCeil)*DaysOld/DIM+MIN(D1548,NewCeil)*DaysNew/DIM,0))</f>
        <v/>
      </c>
      <c r="K1548" s="19" t="str">
        <f aca="false">IF($A1548="","",IF(UPPER(H1548)="Y",ROUND(D1548,0),J1548))</f>
        <v/>
      </c>
      <c r="L1548" s="19" t="str">
        <f aca="false">IF($A1548="","",IF(UPPER(G1548)="N",0,J1548))</f>
        <v/>
      </c>
      <c r="M1548" s="19" t="str">
        <f aca="false">IF($A1548="","",J1548)</f>
        <v/>
      </c>
      <c r="N1548" s="19" t="str">
        <f aca="false">IF($A1548="","",ROUND(K1548*EERate,0))</f>
        <v/>
      </c>
      <c r="O1548" s="19" t="str">
        <f aca="false">IF($A1548="","",ROUND(L1548*EPSRate,0))</f>
        <v/>
      </c>
      <c r="P1548" s="19" t="str">
        <f aca="false">IF($A1548="","",N1548-O1548)</f>
        <v/>
      </c>
      <c r="Q1548" s="11" t="str">
        <f aca="false">IF($A1548="","",IF(LEN(TEXT($A1548,"0"))&lt;&gt;12,"UAN not 12 digits",IF(TRIM(B1548)="","Name missing",IF(N(E1548)&gt;DIM,"NCP &gt; days in month",IF(AND(UPPER(G1548)&lt;&gt;"Y",UPPER(G1548)&lt;&gt;"N"),"EPS flag must be Y/N",IF(AND(UPPER(H1548)&lt;&gt;"Y",UPPER(H1548)&lt;&gt;"N"),"Full-wage flag must be Y/N",IF(K1548&gt;ROUND(C1548,0),"EPF wages &gt; Gross","OK")))))))</f>
        <v/>
      </c>
      <c r="R1548" s="11" t="str">
        <f aca="false">IF($A1548="","",TEXT($A1548,"0")&amp;"#~#"&amp;UPPER(TRIM(B1548))&amp;"#~#"&amp;ROUND(C1548,0)&amp;"#~#"&amp;K1548&amp;"#~#"&amp;L1548&amp;"#~#"&amp;M1548&amp;"#~#"&amp;N1548&amp;"#~#"&amp;O1548&amp;"#~#"&amp;P1548&amp;"#~#"&amp;N(E1548)&amp;"#~#"&amp;N(F1548))</f>
        <v/>
      </c>
    </row>
    <row r="1549" customFormat="false" ht="15" hidden="false" customHeight="false" outlineLevel="0" collapsed="false">
      <c r="A1549" s="17"/>
      <c r="C1549" s="18"/>
      <c r="D1549" s="18"/>
      <c r="J1549" s="19" t="str">
        <f aca="false">IF($A1549="","",ROUND(MIN(D1549,OldCeil)*DaysOld/DIM+MIN(D1549,NewCeil)*DaysNew/DIM,0))</f>
        <v/>
      </c>
      <c r="K1549" s="19" t="str">
        <f aca="false">IF($A1549="","",IF(UPPER(H1549)="Y",ROUND(D1549,0),J1549))</f>
        <v/>
      </c>
      <c r="L1549" s="19" t="str">
        <f aca="false">IF($A1549="","",IF(UPPER(G1549)="N",0,J1549))</f>
        <v/>
      </c>
      <c r="M1549" s="19" t="str">
        <f aca="false">IF($A1549="","",J1549)</f>
        <v/>
      </c>
      <c r="N1549" s="19" t="str">
        <f aca="false">IF($A1549="","",ROUND(K1549*EERate,0))</f>
        <v/>
      </c>
      <c r="O1549" s="19" t="str">
        <f aca="false">IF($A1549="","",ROUND(L1549*EPSRate,0))</f>
        <v/>
      </c>
      <c r="P1549" s="19" t="str">
        <f aca="false">IF($A1549="","",N1549-O1549)</f>
        <v/>
      </c>
      <c r="Q1549" s="11" t="str">
        <f aca="false">IF($A1549="","",IF(LEN(TEXT($A1549,"0"))&lt;&gt;12,"UAN not 12 digits",IF(TRIM(B1549)="","Name missing",IF(N(E1549)&gt;DIM,"NCP &gt; days in month",IF(AND(UPPER(G1549)&lt;&gt;"Y",UPPER(G1549)&lt;&gt;"N"),"EPS flag must be Y/N",IF(AND(UPPER(H1549)&lt;&gt;"Y",UPPER(H1549)&lt;&gt;"N"),"Full-wage flag must be Y/N",IF(K1549&gt;ROUND(C1549,0),"EPF wages &gt; Gross","OK")))))))</f>
        <v/>
      </c>
      <c r="R1549" s="11" t="str">
        <f aca="false">IF($A1549="","",TEXT($A1549,"0")&amp;"#~#"&amp;UPPER(TRIM(B1549))&amp;"#~#"&amp;ROUND(C1549,0)&amp;"#~#"&amp;K1549&amp;"#~#"&amp;L1549&amp;"#~#"&amp;M1549&amp;"#~#"&amp;N1549&amp;"#~#"&amp;O1549&amp;"#~#"&amp;P1549&amp;"#~#"&amp;N(E1549)&amp;"#~#"&amp;N(F1549))</f>
        <v/>
      </c>
    </row>
    <row r="1550" customFormat="false" ht="15" hidden="false" customHeight="false" outlineLevel="0" collapsed="false">
      <c r="A1550" s="17"/>
      <c r="C1550" s="18"/>
      <c r="D1550" s="18"/>
      <c r="J1550" s="19" t="str">
        <f aca="false">IF($A1550="","",ROUND(MIN(D1550,OldCeil)*DaysOld/DIM+MIN(D1550,NewCeil)*DaysNew/DIM,0))</f>
        <v/>
      </c>
      <c r="K1550" s="19" t="str">
        <f aca="false">IF($A1550="","",IF(UPPER(H1550)="Y",ROUND(D1550,0),J1550))</f>
        <v/>
      </c>
      <c r="L1550" s="19" t="str">
        <f aca="false">IF($A1550="","",IF(UPPER(G1550)="N",0,J1550))</f>
        <v/>
      </c>
      <c r="M1550" s="19" t="str">
        <f aca="false">IF($A1550="","",J1550)</f>
        <v/>
      </c>
      <c r="N1550" s="19" t="str">
        <f aca="false">IF($A1550="","",ROUND(K1550*EERate,0))</f>
        <v/>
      </c>
      <c r="O1550" s="19" t="str">
        <f aca="false">IF($A1550="","",ROUND(L1550*EPSRate,0))</f>
        <v/>
      </c>
      <c r="P1550" s="19" t="str">
        <f aca="false">IF($A1550="","",N1550-O1550)</f>
        <v/>
      </c>
      <c r="Q1550" s="11" t="str">
        <f aca="false">IF($A1550="","",IF(LEN(TEXT($A1550,"0"))&lt;&gt;12,"UAN not 12 digits",IF(TRIM(B1550)="","Name missing",IF(N(E1550)&gt;DIM,"NCP &gt; days in month",IF(AND(UPPER(G1550)&lt;&gt;"Y",UPPER(G1550)&lt;&gt;"N"),"EPS flag must be Y/N",IF(AND(UPPER(H1550)&lt;&gt;"Y",UPPER(H1550)&lt;&gt;"N"),"Full-wage flag must be Y/N",IF(K1550&gt;ROUND(C1550,0),"EPF wages &gt; Gross","OK")))))))</f>
        <v/>
      </c>
      <c r="R1550" s="11" t="str">
        <f aca="false">IF($A1550="","",TEXT($A1550,"0")&amp;"#~#"&amp;UPPER(TRIM(B1550))&amp;"#~#"&amp;ROUND(C1550,0)&amp;"#~#"&amp;K1550&amp;"#~#"&amp;L1550&amp;"#~#"&amp;M1550&amp;"#~#"&amp;N1550&amp;"#~#"&amp;O1550&amp;"#~#"&amp;P1550&amp;"#~#"&amp;N(E1550)&amp;"#~#"&amp;N(F1550))</f>
        <v/>
      </c>
    </row>
    <row r="1551" customFormat="false" ht="15" hidden="false" customHeight="false" outlineLevel="0" collapsed="false">
      <c r="A1551" s="17"/>
      <c r="C1551" s="18"/>
      <c r="D1551" s="18"/>
      <c r="J1551" s="19" t="str">
        <f aca="false">IF($A1551="","",ROUND(MIN(D1551,OldCeil)*DaysOld/DIM+MIN(D1551,NewCeil)*DaysNew/DIM,0))</f>
        <v/>
      </c>
      <c r="K1551" s="19" t="str">
        <f aca="false">IF($A1551="","",IF(UPPER(H1551)="Y",ROUND(D1551,0),J1551))</f>
        <v/>
      </c>
      <c r="L1551" s="19" t="str">
        <f aca="false">IF($A1551="","",IF(UPPER(G1551)="N",0,J1551))</f>
        <v/>
      </c>
      <c r="M1551" s="19" t="str">
        <f aca="false">IF($A1551="","",J1551)</f>
        <v/>
      </c>
      <c r="N1551" s="19" t="str">
        <f aca="false">IF($A1551="","",ROUND(K1551*EERate,0))</f>
        <v/>
      </c>
      <c r="O1551" s="19" t="str">
        <f aca="false">IF($A1551="","",ROUND(L1551*EPSRate,0))</f>
        <v/>
      </c>
      <c r="P1551" s="19" t="str">
        <f aca="false">IF($A1551="","",N1551-O1551)</f>
        <v/>
      </c>
      <c r="Q1551" s="11" t="str">
        <f aca="false">IF($A1551="","",IF(LEN(TEXT($A1551,"0"))&lt;&gt;12,"UAN not 12 digits",IF(TRIM(B1551)="","Name missing",IF(N(E1551)&gt;DIM,"NCP &gt; days in month",IF(AND(UPPER(G1551)&lt;&gt;"Y",UPPER(G1551)&lt;&gt;"N"),"EPS flag must be Y/N",IF(AND(UPPER(H1551)&lt;&gt;"Y",UPPER(H1551)&lt;&gt;"N"),"Full-wage flag must be Y/N",IF(K1551&gt;ROUND(C1551,0),"EPF wages &gt; Gross","OK")))))))</f>
        <v/>
      </c>
      <c r="R1551" s="11" t="str">
        <f aca="false">IF($A1551="","",TEXT($A1551,"0")&amp;"#~#"&amp;UPPER(TRIM(B1551))&amp;"#~#"&amp;ROUND(C1551,0)&amp;"#~#"&amp;K1551&amp;"#~#"&amp;L1551&amp;"#~#"&amp;M1551&amp;"#~#"&amp;N1551&amp;"#~#"&amp;O1551&amp;"#~#"&amp;P1551&amp;"#~#"&amp;N(E1551)&amp;"#~#"&amp;N(F1551))</f>
        <v/>
      </c>
    </row>
    <row r="1552" customFormat="false" ht="15" hidden="false" customHeight="false" outlineLevel="0" collapsed="false">
      <c r="A1552" s="17"/>
      <c r="C1552" s="18"/>
      <c r="D1552" s="18"/>
      <c r="J1552" s="19" t="str">
        <f aca="false">IF($A1552="","",ROUND(MIN(D1552,OldCeil)*DaysOld/DIM+MIN(D1552,NewCeil)*DaysNew/DIM,0))</f>
        <v/>
      </c>
      <c r="K1552" s="19" t="str">
        <f aca="false">IF($A1552="","",IF(UPPER(H1552)="Y",ROUND(D1552,0),J1552))</f>
        <v/>
      </c>
      <c r="L1552" s="19" t="str">
        <f aca="false">IF($A1552="","",IF(UPPER(G1552)="N",0,J1552))</f>
        <v/>
      </c>
      <c r="M1552" s="19" t="str">
        <f aca="false">IF($A1552="","",J1552)</f>
        <v/>
      </c>
      <c r="N1552" s="19" t="str">
        <f aca="false">IF($A1552="","",ROUND(K1552*EERate,0))</f>
        <v/>
      </c>
      <c r="O1552" s="19" t="str">
        <f aca="false">IF($A1552="","",ROUND(L1552*EPSRate,0))</f>
        <v/>
      </c>
      <c r="P1552" s="19" t="str">
        <f aca="false">IF($A1552="","",N1552-O1552)</f>
        <v/>
      </c>
      <c r="Q1552" s="11" t="str">
        <f aca="false">IF($A1552="","",IF(LEN(TEXT($A1552,"0"))&lt;&gt;12,"UAN not 12 digits",IF(TRIM(B1552)="","Name missing",IF(N(E1552)&gt;DIM,"NCP &gt; days in month",IF(AND(UPPER(G1552)&lt;&gt;"Y",UPPER(G1552)&lt;&gt;"N"),"EPS flag must be Y/N",IF(AND(UPPER(H1552)&lt;&gt;"Y",UPPER(H1552)&lt;&gt;"N"),"Full-wage flag must be Y/N",IF(K1552&gt;ROUND(C1552,0),"EPF wages &gt; Gross","OK")))))))</f>
        <v/>
      </c>
      <c r="R1552" s="11" t="str">
        <f aca="false">IF($A1552="","",TEXT($A1552,"0")&amp;"#~#"&amp;UPPER(TRIM(B1552))&amp;"#~#"&amp;ROUND(C1552,0)&amp;"#~#"&amp;K1552&amp;"#~#"&amp;L1552&amp;"#~#"&amp;M1552&amp;"#~#"&amp;N1552&amp;"#~#"&amp;O1552&amp;"#~#"&amp;P1552&amp;"#~#"&amp;N(E1552)&amp;"#~#"&amp;N(F1552))</f>
        <v/>
      </c>
    </row>
    <row r="1553" customFormat="false" ht="15" hidden="false" customHeight="false" outlineLevel="0" collapsed="false">
      <c r="A1553" s="17"/>
      <c r="C1553" s="18"/>
      <c r="D1553" s="18"/>
      <c r="J1553" s="19" t="str">
        <f aca="false">IF($A1553="","",ROUND(MIN(D1553,OldCeil)*DaysOld/DIM+MIN(D1553,NewCeil)*DaysNew/DIM,0))</f>
        <v/>
      </c>
      <c r="K1553" s="19" t="str">
        <f aca="false">IF($A1553="","",IF(UPPER(H1553)="Y",ROUND(D1553,0),J1553))</f>
        <v/>
      </c>
      <c r="L1553" s="19" t="str">
        <f aca="false">IF($A1553="","",IF(UPPER(G1553)="N",0,J1553))</f>
        <v/>
      </c>
      <c r="M1553" s="19" t="str">
        <f aca="false">IF($A1553="","",J1553)</f>
        <v/>
      </c>
      <c r="N1553" s="19" t="str">
        <f aca="false">IF($A1553="","",ROUND(K1553*EERate,0))</f>
        <v/>
      </c>
      <c r="O1553" s="19" t="str">
        <f aca="false">IF($A1553="","",ROUND(L1553*EPSRate,0))</f>
        <v/>
      </c>
      <c r="P1553" s="19" t="str">
        <f aca="false">IF($A1553="","",N1553-O1553)</f>
        <v/>
      </c>
      <c r="Q1553" s="11" t="str">
        <f aca="false">IF($A1553="","",IF(LEN(TEXT($A1553,"0"))&lt;&gt;12,"UAN not 12 digits",IF(TRIM(B1553)="","Name missing",IF(N(E1553)&gt;DIM,"NCP &gt; days in month",IF(AND(UPPER(G1553)&lt;&gt;"Y",UPPER(G1553)&lt;&gt;"N"),"EPS flag must be Y/N",IF(AND(UPPER(H1553)&lt;&gt;"Y",UPPER(H1553)&lt;&gt;"N"),"Full-wage flag must be Y/N",IF(K1553&gt;ROUND(C1553,0),"EPF wages &gt; Gross","OK")))))))</f>
        <v/>
      </c>
      <c r="R1553" s="11" t="str">
        <f aca="false">IF($A1553="","",TEXT($A1553,"0")&amp;"#~#"&amp;UPPER(TRIM(B1553))&amp;"#~#"&amp;ROUND(C1553,0)&amp;"#~#"&amp;K1553&amp;"#~#"&amp;L1553&amp;"#~#"&amp;M1553&amp;"#~#"&amp;N1553&amp;"#~#"&amp;O1553&amp;"#~#"&amp;P1553&amp;"#~#"&amp;N(E1553)&amp;"#~#"&amp;N(F1553))</f>
        <v/>
      </c>
    </row>
    <row r="1554" customFormat="false" ht="15" hidden="false" customHeight="false" outlineLevel="0" collapsed="false">
      <c r="A1554" s="17"/>
      <c r="C1554" s="18"/>
      <c r="D1554" s="18"/>
      <c r="J1554" s="19" t="str">
        <f aca="false">IF($A1554="","",ROUND(MIN(D1554,OldCeil)*DaysOld/DIM+MIN(D1554,NewCeil)*DaysNew/DIM,0))</f>
        <v/>
      </c>
      <c r="K1554" s="19" t="str">
        <f aca="false">IF($A1554="","",IF(UPPER(H1554)="Y",ROUND(D1554,0),J1554))</f>
        <v/>
      </c>
      <c r="L1554" s="19" t="str">
        <f aca="false">IF($A1554="","",IF(UPPER(G1554)="N",0,J1554))</f>
        <v/>
      </c>
      <c r="M1554" s="19" t="str">
        <f aca="false">IF($A1554="","",J1554)</f>
        <v/>
      </c>
      <c r="N1554" s="19" t="str">
        <f aca="false">IF($A1554="","",ROUND(K1554*EERate,0))</f>
        <v/>
      </c>
      <c r="O1554" s="19" t="str">
        <f aca="false">IF($A1554="","",ROUND(L1554*EPSRate,0))</f>
        <v/>
      </c>
      <c r="P1554" s="19" t="str">
        <f aca="false">IF($A1554="","",N1554-O1554)</f>
        <v/>
      </c>
      <c r="Q1554" s="11" t="str">
        <f aca="false">IF($A1554="","",IF(LEN(TEXT($A1554,"0"))&lt;&gt;12,"UAN not 12 digits",IF(TRIM(B1554)="","Name missing",IF(N(E1554)&gt;DIM,"NCP &gt; days in month",IF(AND(UPPER(G1554)&lt;&gt;"Y",UPPER(G1554)&lt;&gt;"N"),"EPS flag must be Y/N",IF(AND(UPPER(H1554)&lt;&gt;"Y",UPPER(H1554)&lt;&gt;"N"),"Full-wage flag must be Y/N",IF(K1554&gt;ROUND(C1554,0),"EPF wages &gt; Gross","OK")))))))</f>
        <v/>
      </c>
      <c r="R1554" s="11" t="str">
        <f aca="false">IF($A1554="","",TEXT($A1554,"0")&amp;"#~#"&amp;UPPER(TRIM(B1554))&amp;"#~#"&amp;ROUND(C1554,0)&amp;"#~#"&amp;K1554&amp;"#~#"&amp;L1554&amp;"#~#"&amp;M1554&amp;"#~#"&amp;N1554&amp;"#~#"&amp;O1554&amp;"#~#"&amp;P1554&amp;"#~#"&amp;N(E1554)&amp;"#~#"&amp;N(F1554))</f>
        <v/>
      </c>
    </row>
    <row r="1555" customFormat="false" ht="15" hidden="false" customHeight="false" outlineLevel="0" collapsed="false">
      <c r="A1555" s="17"/>
      <c r="C1555" s="18"/>
      <c r="D1555" s="18"/>
      <c r="J1555" s="19" t="str">
        <f aca="false">IF($A1555="","",ROUND(MIN(D1555,OldCeil)*DaysOld/DIM+MIN(D1555,NewCeil)*DaysNew/DIM,0))</f>
        <v/>
      </c>
      <c r="K1555" s="19" t="str">
        <f aca="false">IF($A1555="","",IF(UPPER(H1555)="Y",ROUND(D1555,0),J1555))</f>
        <v/>
      </c>
      <c r="L1555" s="19" t="str">
        <f aca="false">IF($A1555="","",IF(UPPER(G1555)="N",0,J1555))</f>
        <v/>
      </c>
      <c r="M1555" s="19" t="str">
        <f aca="false">IF($A1555="","",J1555)</f>
        <v/>
      </c>
      <c r="N1555" s="19" t="str">
        <f aca="false">IF($A1555="","",ROUND(K1555*EERate,0))</f>
        <v/>
      </c>
      <c r="O1555" s="19" t="str">
        <f aca="false">IF($A1555="","",ROUND(L1555*EPSRate,0))</f>
        <v/>
      </c>
      <c r="P1555" s="19" t="str">
        <f aca="false">IF($A1555="","",N1555-O1555)</f>
        <v/>
      </c>
      <c r="Q1555" s="11" t="str">
        <f aca="false">IF($A1555="","",IF(LEN(TEXT($A1555,"0"))&lt;&gt;12,"UAN not 12 digits",IF(TRIM(B1555)="","Name missing",IF(N(E1555)&gt;DIM,"NCP &gt; days in month",IF(AND(UPPER(G1555)&lt;&gt;"Y",UPPER(G1555)&lt;&gt;"N"),"EPS flag must be Y/N",IF(AND(UPPER(H1555)&lt;&gt;"Y",UPPER(H1555)&lt;&gt;"N"),"Full-wage flag must be Y/N",IF(K1555&gt;ROUND(C1555,0),"EPF wages &gt; Gross","OK")))))))</f>
        <v/>
      </c>
      <c r="R1555" s="11" t="str">
        <f aca="false">IF($A1555="","",TEXT($A1555,"0")&amp;"#~#"&amp;UPPER(TRIM(B1555))&amp;"#~#"&amp;ROUND(C1555,0)&amp;"#~#"&amp;K1555&amp;"#~#"&amp;L1555&amp;"#~#"&amp;M1555&amp;"#~#"&amp;N1555&amp;"#~#"&amp;O1555&amp;"#~#"&amp;P1555&amp;"#~#"&amp;N(E1555)&amp;"#~#"&amp;N(F1555))</f>
        <v/>
      </c>
    </row>
    <row r="1556" customFormat="false" ht="15" hidden="false" customHeight="false" outlineLevel="0" collapsed="false">
      <c r="A1556" s="17"/>
      <c r="C1556" s="18"/>
      <c r="D1556" s="18"/>
      <c r="J1556" s="19" t="str">
        <f aca="false">IF($A1556="","",ROUND(MIN(D1556,OldCeil)*DaysOld/DIM+MIN(D1556,NewCeil)*DaysNew/DIM,0))</f>
        <v/>
      </c>
      <c r="K1556" s="19" t="str">
        <f aca="false">IF($A1556="","",IF(UPPER(H1556)="Y",ROUND(D1556,0),J1556))</f>
        <v/>
      </c>
      <c r="L1556" s="19" t="str">
        <f aca="false">IF($A1556="","",IF(UPPER(G1556)="N",0,J1556))</f>
        <v/>
      </c>
      <c r="M1556" s="19" t="str">
        <f aca="false">IF($A1556="","",J1556)</f>
        <v/>
      </c>
      <c r="N1556" s="19" t="str">
        <f aca="false">IF($A1556="","",ROUND(K1556*EERate,0))</f>
        <v/>
      </c>
      <c r="O1556" s="19" t="str">
        <f aca="false">IF($A1556="","",ROUND(L1556*EPSRate,0))</f>
        <v/>
      </c>
      <c r="P1556" s="19" t="str">
        <f aca="false">IF($A1556="","",N1556-O1556)</f>
        <v/>
      </c>
      <c r="Q1556" s="11" t="str">
        <f aca="false">IF($A1556="","",IF(LEN(TEXT($A1556,"0"))&lt;&gt;12,"UAN not 12 digits",IF(TRIM(B1556)="","Name missing",IF(N(E1556)&gt;DIM,"NCP &gt; days in month",IF(AND(UPPER(G1556)&lt;&gt;"Y",UPPER(G1556)&lt;&gt;"N"),"EPS flag must be Y/N",IF(AND(UPPER(H1556)&lt;&gt;"Y",UPPER(H1556)&lt;&gt;"N"),"Full-wage flag must be Y/N",IF(K1556&gt;ROUND(C1556,0),"EPF wages &gt; Gross","OK")))))))</f>
        <v/>
      </c>
      <c r="R1556" s="11" t="str">
        <f aca="false">IF($A1556="","",TEXT($A1556,"0")&amp;"#~#"&amp;UPPER(TRIM(B1556))&amp;"#~#"&amp;ROUND(C1556,0)&amp;"#~#"&amp;K1556&amp;"#~#"&amp;L1556&amp;"#~#"&amp;M1556&amp;"#~#"&amp;N1556&amp;"#~#"&amp;O1556&amp;"#~#"&amp;P1556&amp;"#~#"&amp;N(E1556)&amp;"#~#"&amp;N(F1556))</f>
        <v/>
      </c>
    </row>
    <row r="1557" customFormat="false" ht="15" hidden="false" customHeight="false" outlineLevel="0" collapsed="false">
      <c r="A1557" s="17"/>
      <c r="C1557" s="18"/>
      <c r="D1557" s="18"/>
      <c r="J1557" s="19" t="str">
        <f aca="false">IF($A1557="","",ROUND(MIN(D1557,OldCeil)*DaysOld/DIM+MIN(D1557,NewCeil)*DaysNew/DIM,0))</f>
        <v/>
      </c>
      <c r="K1557" s="19" t="str">
        <f aca="false">IF($A1557="","",IF(UPPER(H1557)="Y",ROUND(D1557,0),J1557))</f>
        <v/>
      </c>
      <c r="L1557" s="19" t="str">
        <f aca="false">IF($A1557="","",IF(UPPER(G1557)="N",0,J1557))</f>
        <v/>
      </c>
      <c r="M1557" s="19" t="str">
        <f aca="false">IF($A1557="","",J1557)</f>
        <v/>
      </c>
      <c r="N1557" s="19" t="str">
        <f aca="false">IF($A1557="","",ROUND(K1557*EERate,0))</f>
        <v/>
      </c>
      <c r="O1557" s="19" t="str">
        <f aca="false">IF($A1557="","",ROUND(L1557*EPSRate,0))</f>
        <v/>
      </c>
      <c r="P1557" s="19" t="str">
        <f aca="false">IF($A1557="","",N1557-O1557)</f>
        <v/>
      </c>
      <c r="Q1557" s="11" t="str">
        <f aca="false">IF($A1557="","",IF(LEN(TEXT($A1557,"0"))&lt;&gt;12,"UAN not 12 digits",IF(TRIM(B1557)="","Name missing",IF(N(E1557)&gt;DIM,"NCP &gt; days in month",IF(AND(UPPER(G1557)&lt;&gt;"Y",UPPER(G1557)&lt;&gt;"N"),"EPS flag must be Y/N",IF(AND(UPPER(H1557)&lt;&gt;"Y",UPPER(H1557)&lt;&gt;"N"),"Full-wage flag must be Y/N",IF(K1557&gt;ROUND(C1557,0),"EPF wages &gt; Gross","OK")))))))</f>
        <v/>
      </c>
      <c r="R1557" s="11" t="str">
        <f aca="false">IF($A1557="","",TEXT($A1557,"0")&amp;"#~#"&amp;UPPER(TRIM(B1557))&amp;"#~#"&amp;ROUND(C1557,0)&amp;"#~#"&amp;K1557&amp;"#~#"&amp;L1557&amp;"#~#"&amp;M1557&amp;"#~#"&amp;N1557&amp;"#~#"&amp;O1557&amp;"#~#"&amp;P1557&amp;"#~#"&amp;N(E1557)&amp;"#~#"&amp;N(F1557))</f>
        <v/>
      </c>
    </row>
    <row r="1558" customFormat="false" ht="15" hidden="false" customHeight="false" outlineLevel="0" collapsed="false">
      <c r="A1558" s="17"/>
      <c r="C1558" s="18"/>
      <c r="D1558" s="18"/>
      <c r="J1558" s="19" t="str">
        <f aca="false">IF($A1558="","",ROUND(MIN(D1558,OldCeil)*DaysOld/DIM+MIN(D1558,NewCeil)*DaysNew/DIM,0))</f>
        <v/>
      </c>
      <c r="K1558" s="19" t="str">
        <f aca="false">IF($A1558="","",IF(UPPER(H1558)="Y",ROUND(D1558,0),J1558))</f>
        <v/>
      </c>
      <c r="L1558" s="19" t="str">
        <f aca="false">IF($A1558="","",IF(UPPER(G1558)="N",0,J1558))</f>
        <v/>
      </c>
      <c r="M1558" s="19" t="str">
        <f aca="false">IF($A1558="","",J1558)</f>
        <v/>
      </c>
      <c r="N1558" s="19" t="str">
        <f aca="false">IF($A1558="","",ROUND(K1558*EERate,0))</f>
        <v/>
      </c>
      <c r="O1558" s="19" t="str">
        <f aca="false">IF($A1558="","",ROUND(L1558*EPSRate,0))</f>
        <v/>
      </c>
      <c r="P1558" s="19" t="str">
        <f aca="false">IF($A1558="","",N1558-O1558)</f>
        <v/>
      </c>
      <c r="Q1558" s="11" t="str">
        <f aca="false">IF($A1558="","",IF(LEN(TEXT($A1558,"0"))&lt;&gt;12,"UAN not 12 digits",IF(TRIM(B1558)="","Name missing",IF(N(E1558)&gt;DIM,"NCP &gt; days in month",IF(AND(UPPER(G1558)&lt;&gt;"Y",UPPER(G1558)&lt;&gt;"N"),"EPS flag must be Y/N",IF(AND(UPPER(H1558)&lt;&gt;"Y",UPPER(H1558)&lt;&gt;"N"),"Full-wage flag must be Y/N",IF(K1558&gt;ROUND(C1558,0),"EPF wages &gt; Gross","OK")))))))</f>
        <v/>
      </c>
      <c r="R1558" s="11" t="str">
        <f aca="false">IF($A1558="","",TEXT($A1558,"0")&amp;"#~#"&amp;UPPER(TRIM(B1558))&amp;"#~#"&amp;ROUND(C1558,0)&amp;"#~#"&amp;K1558&amp;"#~#"&amp;L1558&amp;"#~#"&amp;M1558&amp;"#~#"&amp;N1558&amp;"#~#"&amp;O1558&amp;"#~#"&amp;P1558&amp;"#~#"&amp;N(E1558)&amp;"#~#"&amp;N(F1558))</f>
        <v/>
      </c>
    </row>
    <row r="1559" customFormat="false" ht="15" hidden="false" customHeight="false" outlineLevel="0" collapsed="false">
      <c r="A1559" s="17"/>
      <c r="C1559" s="18"/>
      <c r="D1559" s="18"/>
      <c r="J1559" s="19" t="str">
        <f aca="false">IF($A1559="","",ROUND(MIN(D1559,OldCeil)*DaysOld/DIM+MIN(D1559,NewCeil)*DaysNew/DIM,0))</f>
        <v/>
      </c>
      <c r="K1559" s="19" t="str">
        <f aca="false">IF($A1559="","",IF(UPPER(H1559)="Y",ROUND(D1559,0),J1559))</f>
        <v/>
      </c>
      <c r="L1559" s="19" t="str">
        <f aca="false">IF($A1559="","",IF(UPPER(G1559)="N",0,J1559))</f>
        <v/>
      </c>
      <c r="M1559" s="19" t="str">
        <f aca="false">IF($A1559="","",J1559)</f>
        <v/>
      </c>
      <c r="N1559" s="19" t="str">
        <f aca="false">IF($A1559="","",ROUND(K1559*EERate,0))</f>
        <v/>
      </c>
      <c r="O1559" s="19" t="str">
        <f aca="false">IF($A1559="","",ROUND(L1559*EPSRate,0))</f>
        <v/>
      </c>
      <c r="P1559" s="19" t="str">
        <f aca="false">IF($A1559="","",N1559-O1559)</f>
        <v/>
      </c>
      <c r="Q1559" s="11" t="str">
        <f aca="false">IF($A1559="","",IF(LEN(TEXT($A1559,"0"))&lt;&gt;12,"UAN not 12 digits",IF(TRIM(B1559)="","Name missing",IF(N(E1559)&gt;DIM,"NCP &gt; days in month",IF(AND(UPPER(G1559)&lt;&gt;"Y",UPPER(G1559)&lt;&gt;"N"),"EPS flag must be Y/N",IF(AND(UPPER(H1559)&lt;&gt;"Y",UPPER(H1559)&lt;&gt;"N"),"Full-wage flag must be Y/N",IF(K1559&gt;ROUND(C1559,0),"EPF wages &gt; Gross","OK")))))))</f>
        <v/>
      </c>
      <c r="R1559" s="11" t="str">
        <f aca="false">IF($A1559="","",TEXT($A1559,"0")&amp;"#~#"&amp;UPPER(TRIM(B1559))&amp;"#~#"&amp;ROUND(C1559,0)&amp;"#~#"&amp;K1559&amp;"#~#"&amp;L1559&amp;"#~#"&amp;M1559&amp;"#~#"&amp;N1559&amp;"#~#"&amp;O1559&amp;"#~#"&amp;P1559&amp;"#~#"&amp;N(E1559)&amp;"#~#"&amp;N(F1559))</f>
        <v/>
      </c>
    </row>
    <row r="1560" customFormat="false" ht="15" hidden="false" customHeight="false" outlineLevel="0" collapsed="false">
      <c r="A1560" s="17"/>
      <c r="C1560" s="18"/>
      <c r="D1560" s="18"/>
      <c r="J1560" s="19" t="str">
        <f aca="false">IF($A1560="","",ROUND(MIN(D1560,OldCeil)*DaysOld/DIM+MIN(D1560,NewCeil)*DaysNew/DIM,0))</f>
        <v/>
      </c>
      <c r="K1560" s="19" t="str">
        <f aca="false">IF($A1560="","",IF(UPPER(H1560)="Y",ROUND(D1560,0),J1560))</f>
        <v/>
      </c>
      <c r="L1560" s="19" t="str">
        <f aca="false">IF($A1560="","",IF(UPPER(G1560)="N",0,J1560))</f>
        <v/>
      </c>
      <c r="M1560" s="19" t="str">
        <f aca="false">IF($A1560="","",J1560)</f>
        <v/>
      </c>
      <c r="N1560" s="19" t="str">
        <f aca="false">IF($A1560="","",ROUND(K1560*EERate,0))</f>
        <v/>
      </c>
      <c r="O1560" s="19" t="str">
        <f aca="false">IF($A1560="","",ROUND(L1560*EPSRate,0))</f>
        <v/>
      </c>
      <c r="P1560" s="19" t="str">
        <f aca="false">IF($A1560="","",N1560-O1560)</f>
        <v/>
      </c>
      <c r="Q1560" s="11" t="str">
        <f aca="false">IF($A1560="","",IF(LEN(TEXT($A1560,"0"))&lt;&gt;12,"UAN not 12 digits",IF(TRIM(B1560)="","Name missing",IF(N(E1560)&gt;DIM,"NCP &gt; days in month",IF(AND(UPPER(G1560)&lt;&gt;"Y",UPPER(G1560)&lt;&gt;"N"),"EPS flag must be Y/N",IF(AND(UPPER(H1560)&lt;&gt;"Y",UPPER(H1560)&lt;&gt;"N"),"Full-wage flag must be Y/N",IF(K1560&gt;ROUND(C1560,0),"EPF wages &gt; Gross","OK")))))))</f>
        <v/>
      </c>
      <c r="R1560" s="11" t="str">
        <f aca="false">IF($A1560="","",TEXT($A1560,"0")&amp;"#~#"&amp;UPPER(TRIM(B1560))&amp;"#~#"&amp;ROUND(C1560,0)&amp;"#~#"&amp;K1560&amp;"#~#"&amp;L1560&amp;"#~#"&amp;M1560&amp;"#~#"&amp;N1560&amp;"#~#"&amp;O1560&amp;"#~#"&amp;P1560&amp;"#~#"&amp;N(E1560)&amp;"#~#"&amp;N(F1560))</f>
        <v/>
      </c>
    </row>
    <row r="1561" customFormat="false" ht="15" hidden="false" customHeight="false" outlineLevel="0" collapsed="false">
      <c r="A1561" s="17"/>
      <c r="C1561" s="18"/>
      <c r="D1561" s="18"/>
      <c r="J1561" s="19" t="str">
        <f aca="false">IF($A1561="","",ROUND(MIN(D1561,OldCeil)*DaysOld/DIM+MIN(D1561,NewCeil)*DaysNew/DIM,0))</f>
        <v/>
      </c>
      <c r="K1561" s="19" t="str">
        <f aca="false">IF($A1561="","",IF(UPPER(H1561)="Y",ROUND(D1561,0),J1561))</f>
        <v/>
      </c>
      <c r="L1561" s="19" t="str">
        <f aca="false">IF($A1561="","",IF(UPPER(G1561)="N",0,J1561))</f>
        <v/>
      </c>
      <c r="M1561" s="19" t="str">
        <f aca="false">IF($A1561="","",J1561)</f>
        <v/>
      </c>
      <c r="N1561" s="19" t="str">
        <f aca="false">IF($A1561="","",ROUND(K1561*EERate,0))</f>
        <v/>
      </c>
      <c r="O1561" s="19" t="str">
        <f aca="false">IF($A1561="","",ROUND(L1561*EPSRate,0))</f>
        <v/>
      </c>
      <c r="P1561" s="19" t="str">
        <f aca="false">IF($A1561="","",N1561-O1561)</f>
        <v/>
      </c>
      <c r="Q1561" s="11" t="str">
        <f aca="false">IF($A1561="","",IF(LEN(TEXT($A1561,"0"))&lt;&gt;12,"UAN not 12 digits",IF(TRIM(B1561)="","Name missing",IF(N(E1561)&gt;DIM,"NCP &gt; days in month",IF(AND(UPPER(G1561)&lt;&gt;"Y",UPPER(G1561)&lt;&gt;"N"),"EPS flag must be Y/N",IF(AND(UPPER(H1561)&lt;&gt;"Y",UPPER(H1561)&lt;&gt;"N"),"Full-wage flag must be Y/N",IF(K1561&gt;ROUND(C1561,0),"EPF wages &gt; Gross","OK")))))))</f>
        <v/>
      </c>
      <c r="R1561" s="11" t="str">
        <f aca="false">IF($A1561="","",TEXT($A1561,"0")&amp;"#~#"&amp;UPPER(TRIM(B1561))&amp;"#~#"&amp;ROUND(C1561,0)&amp;"#~#"&amp;K1561&amp;"#~#"&amp;L1561&amp;"#~#"&amp;M1561&amp;"#~#"&amp;N1561&amp;"#~#"&amp;O1561&amp;"#~#"&amp;P1561&amp;"#~#"&amp;N(E1561)&amp;"#~#"&amp;N(F1561))</f>
        <v/>
      </c>
    </row>
    <row r="1562" customFormat="false" ht="15" hidden="false" customHeight="false" outlineLevel="0" collapsed="false">
      <c r="A1562" s="17"/>
      <c r="C1562" s="18"/>
      <c r="D1562" s="18"/>
      <c r="J1562" s="19" t="str">
        <f aca="false">IF($A1562="","",ROUND(MIN(D1562,OldCeil)*DaysOld/DIM+MIN(D1562,NewCeil)*DaysNew/DIM,0))</f>
        <v/>
      </c>
      <c r="K1562" s="19" t="str">
        <f aca="false">IF($A1562="","",IF(UPPER(H1562)="Y",ROUND(D1562,0),J1562))</f>
        <v/>
      </c>
      <c r="L1562" s="19" t="str">
        <f aca="false">IF($A1562="","",IF(UPPER(G1562)="N",0,J1562))</f>
        <v/>
      </c>
      <c r="M1562" s="19" t="str">
        <f aca="false">IF($A1562="","",J1562)</f>
        <v/>
      </c>
      <c r="N1562" s="19" t="str">
        <f aca="false">IF($A1562="","",ROUND(K1562*EERate,0))</f>
        <v/>
      </c>
      <c r="O1562" s="19" t="str">
        <f aca="false">IF($A1562="","",ROUND(L1562*EPSRate,0))</f>
        <v/>
      </c>
      <c r="P1562" s="19" t="str">
        <f aca="false">IF($A1562="","",N1562-O1562)</f>
        <v/>
      </c>
      <c r="Q1562" s="11" t="str">
        <f aca="false">IF($A1562="","",IF(LEN(TEXT($A1562,"0"))&lt;&gt;12,"UAN not 12 digits",IF(TRIM(B1562)="","Name missing",IF(N(E1562)&gt;DIM,"NCP &gt; days in month",IF(AND(UPPER(G1562)&lt;&gt;"Y",UPPER(G1562)&lt;&gt;"N"),"EPS flag must be Y/N",IF(AND(UPPER(H1562)&lt;&gt;"Y",UPPER(H1562)&lt;&gt;"N"),"Full-wage flag must be Y/N",IF(K1562&gt;ROUND(C1562,0),"EPF wages &gt; Gross","OK")))))))</f>
        <v/>
      </c>
      <c r="R1562" s="11" t="str">
        <f aca="false">IF($A1562="","",TEXT($A1562,"0")&amp;"#~#"&amp;UPPER(TRIM(B1562))&amp;"#~#"&amp;ROUND(C1562,0)&amp;"#~#"&amp;K1562&amp;"#~#"&amp;L1562&amp;"#~#"&amp;M1562&amp;"#~#"&amp;N1562&amp;"#~#"&amp;O1562&amp;"#~#"&amp;P1562&amp;"#~#"&amp;N(E1562)&amp;"#~#"&amp;N(F1562))</f>
        <v/>
      </c>
    </row>
    <row r="1563" customFormat="false" ht="15" hidden="false" customHeight="false" outlineLevel="0" collapsed="false">
      <c r="A1563" s="17"/>
      <c r="C1563" s="18"/>
      <c r="D1563" s="18"/>
      <c r="J1563" s="19" t="str">
        <f aca="false">IF($A1563="","",ROUND(MIN(D1563,OldCeil)*DaysOld/DIM+MIN(D1563,NewCeil)*DaysNew/DIM,0))</f>
        <v/>
      </c>
      <c r="K1563" s="19" t="str">
        <f aca="false">IF($A1563="","",IF(UPPER(H1563)="Y",ROUND(D1563,0),J1563))</f>
        <v/>
      </c>
      <c r="L1563" s="19" t="str">
        <f aca="false">IF($A1563="","",IF(UPPER(G1563)="N",0,J1563))</f>
        <v/>
      </c>
      <c r="M1563" s="19" t="str">
        <f aca="false">IF($A1563="","",J1563)</f>
        <v/>
      </c>
      <c r="N1563" s="19" t="str">
        <f aca="false">IF($A1563="","",ROUND(K1563*EERate,0))</f>
        <v/>
      </c>
      <c r="O1563" s="19" t="str">
        <f aca="false">IF($A1563="","",ROUND(L1563*EPSRate,0))</f>
        <v/>
      </c>
      <c r="P1563" s="19" t="str">
        <f aca="false">IF($A1563="","",N1563-O1563)</f>
        <v/>
      </c>
      <c r="Q1563" s="11" t="str">
        <f aca="false">IF($A1563="","",IF(LEN(TEXT($A1563,"0"))&lt;&gt;12,"UAN not 12 digits",IF(TRIM(B1563)="","Name missing",IF(N(E1563)&gt;DIM,"NCP &gt; days in month",IF(AND(UPPER(G1563)&lt;&gt;"Y",UPPER(G1563)&lt;&gt;"N"),"EPS flag must be Y/N",IF(AND(UPPER(H1563)&lt;&gt;"Y",UPPER(H1563)&lt;&gt;"N"),"Full-wage flag must be Y/N",IF(K1563&gt;ROUND(C1563,0),"EPF wages &gt; Gross","OK")))))))</f>
        <v/>
      </c>
      <c r="R1563" s="11" t="str">
        <f aca="false">IF($A1563="","",TEXT($A1563,"0")&amp;"#~#"&amp;UPPER(TRIM(B1563))&amp;"#~#"&amp;ROUND(C1563,0)&amp;"#~#"&amp;K1563&amp;"#~#"&amp;L1563&amp;"#~#"&amp;M1563&amp;"#~#"&amp;N1563&amp;"#~#"&amp;O1563&amp;"#~#"&amp;P1563&amp;"#~#"&amp;N(E1563)&amp;"#~#"&amp;N(F1563))</f>
        <v/>
      </c>
    </row>
    <row r="1564" customFormat="false" ht="15" hidden="false" customHeight="false" outlineLevel="0" collapsed="false">
      <c r="A1564" s="17"/>
      <c r="C1564" s="18"/>
      <c r="D1564" s="18"/>
      <c r="J1564" s="19" t="str">
        <f aca="false">IF($A1564="","",ROUND(MIN(D1564,OldCeil)*DaysOld/DIM+MIN(D1564,NewCeil)*DaysNew/DIM,0))</f>
        <v/>
      </c>
      <c r="K1564" s="19" t="str">
        <f aca="false">IF($A1564="","",IF(UPPER(H1564)="Y",ROUND(D1564,0),J1564))</f>
        <v/>
      </c>
      <c r="L1564" s="19" t="str">
        <f aca="false">IF($A1564="","",IF(UPPER(G1564)="N",0,J1564))</f>
        <v/>
      </c>
      <c r="M1564" s="19" t="str">
        <f aca="false">IF($A1564="","",J1564)</f>
        <v/>
      </c>
      <c r="N1564" s="19" t="str">
        <f aca="false">IF($A1564="","",ROUND(K1564*EERate,0))</f>
        <v/>
      </c>
      <c r="O1564" s="19" t="str">
        <f aca="false">IF($A1564="","",ROUND(L1564*EPSRate,0))</f>
        <v/>
      </c>
      <c r="P1564" s="19" t="str">
        <f aca="false">IF($A1564="","",N1564-O1564)</f>
        <v/>
      </c>
      <c r="Q1564" s="11" t="str">
        <f aca="false">IF($A1564="","",IF(LEN(TEXT($A1564,"0"))&lt;&gt;12,"UAN not 12 digits",IF(TRIM(B1564)="","Name missing",IF(N(E1564)&gt;DIM,"NCP &gt; days in month",IF(AND(UPPER(G1564)&lt;&gt;"Y",UPPER(G1564)&lt;&gt;"N"),"EPS flag must be Y/N",IF(AND(UPPER(H1564)&lt;&gt;"Y",UPPER(H1564)&lt;&gt;"N"),"Full-wage flag must be Y/N",IF(K1564&gt;ROUND(C1564,0),"EPF wages &gt; Gross","OK")))))))</f>
        <v/>
      </c>
      <c r="R1564" s="11" t="str">
        <f aca="false">IF($A1564="","",TEXT($A1564,"0")&amp;"#~#"&amp;UPPER(TRIM(B1564))&amp;"#~#"&amp;ROUND(C1564,0)&amp;"#~#"&amp;K1564&amp;"#~#"&amp;L1564&amp;"#~#"&amp;M1564&amp;"#~#"&amp;N1564&amp;"#~#"&amp;O1564&amp;"#~#"&amp;P1564&amp;"#~#"&amp;N(E1564)&amp;"#~#"&amp;N(F1564))</f>
        <v/>
      </c>
    </row>
    <row r="1565" customFormat="false" ht="15" hidden="false" customHeight="false" outlineLevel="0" collapsed="false">
      <c r="A1565" s="17"/>
      <c r="C1565" s="18"/>
      <c r="D1565" s="18"/>
      <c r="J1565" s="19" t="str">
        <f aca="false">IF($A1565="","",ROUND(MIN(D1565,OldCeil)*DaysOld/DIM+MIN(D1565,NewCeil)*DaysNew/DIM,0))</f>
        <v/>
      </c>
      <c r="K1565" s="19" t="str">
        <f aca="false">IF($A1565="","",IF(UPPER(H1565)="Y",ROUND(D1565,0),J1565))</f>
        <v/>
      </c>
      <c r="L1565" s="19" t="str">
        <f aca="false">IF($A1565="","",IF(UPPER(G1565)="N",0,J1565))</f>
        <v/>
      </c>
      <c r="M1565" s="19" t="str">
        <f aca="false">IF($A1565="","",J1565)</f>
        <v/>
      </c>
      <c r="N1565" s="19" t="str">
        <f aca="false">IF($A1565="","",ROUND(K1565*EERate,0))</f>
        <v/>
      </c>
      <c r="O1565" s="19" t="str">
        <f aca="false">IF($A1565="","",ROUND(L1565*EPSRate,0))</f>
        <v/>
      </c>
      <c r="P1565" s="19" t="str">
        <f aca="false">IF($A1565="","",N1565-O1565)</f>
        <v/>
      </c>
      <c r="Q1565" s="11" t="str">
        <f aca="false">IF($A1565="","",IF(LEN(TEXT($A1565,"0"))&lt;&gt;12,"UAN not 12 digits",IF(TRIM(B1565)="","Name missing",IF(N(E1565)&gt;DIM,"NCP &gt; days in month",IF(AND(UPPER(G1565)&lt;&gt;"Y",UPPER(G1565)&lt;&gt;"N"),"EPS flag must be Y/N",IF(AND(UPPER(H1565)&lt;&gt;"Y",UPPER(H1565)&lt;&gt;"N"),"Full-wage flag must be Y/N",IF(K1565&gt;ROUND(C1565,0),"EPF wages &gt; Gross","OK")))))))</f>
        <v/>
      </c>
      <c r="R1565" s="11" t="str">
        <f aca="false">IF($A1565="","",TEXT($A1565,"0")&amp;"#~#"&amp;UPPER(TRIM(B1565))&amp;"#~#"&amp;ROUND(C1565,0)&amp;"#~#"&amp;K1565&amp;"#~#"&amp;L1565&amp;"#~#"&amp;M1565&amp;"#~#"&amp;N1565&amp;"#~#"&amp;O1565&amp;"#~#"&amp;P1565&amp;"#~#"&amp;N(E1565)&amp;"#~#"&amp;N(F1565))</f>
        <v/>
      </c>
    </row>
    <row r="1566" customFormat="false" ht="15" hidden="false" customHeight="false" outlineLevel="0" collapsed="false">
      <c r="A1566" s="17"/>
      <c r="C1566" s="18"/>
      <c r="D1566" s="18"/>
      <c r="J1566" s="19" t="str">
        <f aca="false">IF($A1566="","",ROUND(MIN(D1566,OldCeil)*DaysOld/DIM+MIN(D1566,NewCeil)*DaysNew/DIM,0))</f>
        <v/>
      </c>
      <c r="K1566" s="19" t="str">
        <f aca="false">IF($A1566="","",IF(UPPER(H1566)="Y",ROUND(D1566,0),J1566))</f>
        <v/>
      </c>
      <c r="L1566" s="19" t="str">
        <f aca="false">IF($A1566="","",IF(UPPER(G1566)="N",0,J1566))</f>
        <v/>
      </c>
      <c r="M1566" s="19" t="str">
        <f aca="false">IF($A1566="","",J1566)</f>
        <v/>
      </c>
      <c r="N1566" s="19" t="str">
        <f aca="false">IF($A1566="","",ROUND(K1566*EERate,0))</f>
        <v/>
      </c>
      <c r="O1566" s="19" t="str">
        <f aca="false">IF($A1566="","",ROUND(L1566*EPSRate,0))</f>
        <v/>
      </c>
      <c r="P1566" s="19" t="str">
        <f aca="false">IF($A1566="","",N1566-O1566)</f>
        <v/>
      </c>
      <c r="Q1566" s="11" t="str">
        <f aca="false">IF($A1566="","",IF(LEN(TEXT($A1566,"0"))&lt;&gt;12,"UAN not 12 digits",IF(TRIM(B1566)="","Name missing",IF(N(E1566)&gt;DIM,"NCP &gt; days in month",IF(AND(UPPER(G1566)&lt;&gt;"Y",UPPER(G1566)&lt;&gt;"N"),"EPS flag must be Y/N",IF(AND(UPPER(H1566)&lt;&gt;"Y",UPPER(H1566)&lt;&gt;"N"),"Full-wage flag must be Y/N",IF(K1566&gt;ROUND(C1566,0),"EPF wages &gt; Gross","OK")))))))</f>
        <v/>
      </c>
      <c r="R1566" s="11" t="str">
        <f aca="false">IF($A1566="","",TEXT($A1566,"0")&amp;"#~#"&amp;UPPER(TRIM(B1566))&amp;"#~#"&amp;ROUND(C1566,0)&amp;"#~#"&amp;K1566&amp;"#~#"&amp;L1566&amp;"#~#"&amp;M1566&amp;"#~#"&amp;N1566&amp;"#~#"&amp;O1566&amp;"#~#"&amp;P1566&amp;"#~#"&amp;N(E1566)&amp;"#~#"&amp;N(F1566))</f>
        <v/>
      </c>
    </row>
    <row r="1567" customFormat="false" ht="15" hidden="false" customHeight="false" outlineLevel="0" collapsed="false">
      <c r="A1567" s="17"/>
      <c r="C1567" s="18"/>
      <c r="D1567" s="18"/>
      <c r="J1567" s="19" t="str">
        <f aca="false">IF($A1567="","",ROUND(MIN(D1567,OldCeil)*DaysOld/DIM+MIN(D1567,NewCeil)*DaysNew/DIM,0))</f>
        <v/>
      </c>
      <c r="K1567" s="19" t="str">
        <f aca="false">IF($A1567="","",IF(UPPER(H1567)="Y",ROUND(D1567,0),J1567))</f>
        <v/>
      </c>
      <c r="L1567" s="19" t="str">
        <f aca="false">IF($A1567="","",IF(UPPER(G1567)="N",0,J1567))</f>
        <v/>
      </c>
      <c r="M1567" s="19" t="str">
        <f aca="false">IF($A1567="","",J1567)</f>
        <v/>
      </c>
      <c r="N1567" s="19" t="str">
        <f aca="false">IF($A1567="","",ROUND(K1567*EERate,0))</f>
        <v/>
      </c>
      <c r="O1567" s="19" t="str">
        <f aca="false">IF($A1567="","",ROUND(L1567*EPSRate,0))</f>
        <v/>
      </c>
      <c r="P1567" s="19" t="str">
        <f aca="false">IF($A1567="","",N1567-O1567)</f>
        <v/>
      </c>
      <c r="Q1567" s="11" t="str">
        <f aca="false">IF($A1567="","",IF(LEN(TEXT($A1567,"0"))&lt;&gt;12,"UAN not 12 digits",IF(TRIM(B1567)="","Name missing",IF(N(E1567)&gt;DIM,"NCP &gt; days in month",IF(AND(UPPER(G1567)&lt;&gt;"Y",UPPER(G1567)&lt;&gt;"N"),"EPS flag must be Y/N",IF(AND(UPPER(H1567)&lt;&gt;"Y",UPPER(H1567)&lt;&gt;"N"),"Full-wage flag must be Y/N",IF(K1567&gt;ROUND(C1567,0),"EPF wages &gt; Gross","OK")))))))</f>
        <v/>
      </c>
      <c r="R1567" s="11" t="str">
        <f aca="false">IF($A1567="","",TEXT($A1567,"0")&amp;"#~#"&amp;UPPER(TRIM(B1567))&amp;"#~#"&amp;ROUND(C1567,0)&amp;"#~#"&amp;K1567&amp;"#~#"&amp;L1567&amp;"#~#"&amp;M1567&amp;"#~#"&amp;N1567&amp;"#~#"&amp;O1567&amp;"#~#"&amp;P1567&amp;"#~#"&amp;N(E1567)&amp;"#~#"&amp;N(F1567))</f>
        <v/>
      </c>
    </row>
    <row r="1568" customFormat="false" ht="15" hidden="false" customHeight="false" outlineLevel="0" collapsed="false">
      <c r="A1568" s="17"/>
      <c r="C1568" s="18"/>
      <c r="D1568" s="18"/>
      <c r="J1568" s="19" t="str">
        <f aca="false">IF($A1568="","",ROUND(MIN(D1568,OldCeil)*DaysOld/DIM+MIN(D1568,NewCeil)*DaysNew/DIM,0))</f>
        <v/>
      </c>
      <c r="K1568" s="19" t="str">
        <f aca="false">IF($A1568="","",IF(UPPER(H1568)="Y",ROUND(D1568,0),J1568))</f>
        <v/>
      </c>
      <c r="L1568" s="19" t="str">
        <f aca="false">IF($A1568="","",IF(UPPER(G1568)="N",0,J1568))</f>
        <v/>
      </c>
      <c r="M1568" s="19" t="str">
        <f aca="false">IF($A1568="","",J1568)</f>
        <v/>
      </c>
      <c r="N1568" s="19" t="str">
        <f aca="false">IF($A1568="","",ROUND(K1568*EERate,0))</f>
        <v/>
      </c>
      <c r="O1568" s="19" t="str">
        <f aca="false">IF($A1568="","",ROUND(L1568*EPSRate,0))</f>
        <v/>
      </c>
      <c r="P1568" s="19" t="str">
        <f aca="false">IF($A1568="","",N1568-O1568)</f>
        <v/>
      </c>
      <c r="Q1568" s="11" t="str">
        <f aca="false">IF($A1568="","",IF(LEN(TEXT($A1568,"0"))&lt;&gt;12,"UAN not 12 digits",IF(TRIM(B1568)="","Name missing",IF(N(E1568)&gt;DIM,"NCP &gt; days in month",IF(AND(UPPER(G1568)&lt;&gt;"Y",UPPER(G1568)&lt;&gt;"N"),"EPS flag must be Y/N",IF(AND(UPPER(H1568)&lt;&gt;"Y",UPPER(H1568)&lt;&gt;"N"),"Full-wage flag must be Y/N",IF(K1568&gt;ROUND(C1568,0),"EPF wages &gt; Gross","OK")))))))</f>
        <v/>
      </c>
      <c r="R1568" s="11" t="str">
        <f aca="false">IF($A1568="","",TEXT($A1568,"0")&amp;"#~#"&amp;UPPER(TRIM(B1568))&amp;"#~#"&amp;ROUND(C1568,0)&amp;"#~#"&amp;K1568&amp;"#~#"&amp;L1568&amp;"#~#"&amp;M1568&amp;"#~#"&amp;N1568&amp;"#~#"&amp;O1568&amp;"#~#"&amp;P1568&amp;"#~#"&amp;N(E1568)&amp;"#~#"&amp;N(F1568))</f>
        <v/>
      </c>
    </row>
    <row r="1569" customFormat="false" ht="15" hidden="false" customHeight="false" outlineLevel="0" collapsed="false">
      <c r="A1569" s="17"/>
      <c r="C1569" s="18"/>
      <c r="D1569" s="18"/>
      <c r="J1569" s="19" t="str">
        <f aca="false">IF($A1569="","",ROUND(MIN(D1569,OldCeil)*DaysOld/DIM+MIN(D1569,NewCeil)*DaysNew/DIM,0))</f>
        <v/>
      </c>
      <c r="K1569" s="19" t="str">
        <f aca="false">IF($A1569="","",IF(UPPER(H1569)="Y",ROUND(D1569,0),J1569))</f>
        <v/>
      </c>
      <c r="L1569" s="19" t="str">
        <f aca="false">IF($A1569="","",IF(UPPER(G1569)="N",0,J1569))</f>
        <v/>
      </c>
      <c r="M1569" s="19" t="str">
        <f aca="false">IF($A1569="","",J1569)</f>
        <v/>
      </c>
      <c r="N1569" s="19" t="str">
        <f aca="false">IF($A1569="","",ROUND(K1569*EERate,0))</f>
        <v/>
      </c>
      <c r="O1569" s="19" t="str">
        <f aca="false">IF($A1569="","",ROUND(L1569*EPSRate,0))</f>
        <v/>
      </c>
      <c r="P1569" s="19" t="str">
        <f aca="false">IF($A1569="","",N1569-O1569)</f>
        <v/>
      </c>
      <c r="Q1569" s="11" t="str">
        <f aca="false">IF($A1569="","",IF(LEN(TEXT($A1569,"0"))&lt;&gt;12,"UAN not 12 digits",IF(TRIM(B1569)="","Name missing",IF(N(E1569)&gt;DIM,"NCP &gt; days in month",IF(AND(UPPER(G1569)&lt;&gt;"Y",UPPER(G1569)&lt;&gt;"N"),"EPS flag must be Y/N",IF(AND(UPPER(H1569)&lt;&gt;"Y",UPPER(H1569)&lt;&gt;"N"),"Full-wage flag must be Y/N",IF(K1569&gt;ROUND(C1569,0),"EPF wages &gt; Gross","OK")))))))</f>
        <v/>
      </c>
      <c r="R1569" s="11" t="str">
        <f aca="false">IF($A1569="","",TEXT($A1569,"0")&amp;"#~#"&amp;UPPER(TRIM(B1569))&amp;"#~#"&amp;ROUND(C1569,0)&amp;"#~#"&amp;K1569&amp;"#~#"&amp;L1569&amp;"#~#"&amp;M1569&amp;"#~#"&amp;N1569&amp;"#~#"&amp;O1569&amp;"#~#"&amp;P1569&amp;"#~#"&amp;N(E1569)&amp;"#~#"&amp;N(F1569))</f>
        <v/>
      </c>
    </row>
    <row r="1570" customFormat="false" ht="15" hidden="false" customHeight="false" outlineLevel="0" collapsed="false">
      <c r="A1570" s="17"/>
      <c r="C1570" s="18"/>
      <c r="D1570" s="18"/>
      <c r="J1570" s="19" t="str">
        <f aca="false">IF($A1570="","",ROUND(MIN(D1570,OldCeil)*DaysOld/DIM+MIN(D1570,NewCeil)*DaysNew/DIM,0))</f>
        <v/>
      </c>
      <c r="K1570" s="19" t="str">
        <f aca="false">IF($A1570="","",IF(UPPER(H1570)="Y",ROUND(D1570,0),J1570))</f>
        <v/>
      </c>
      <c r="L1570" s="19" t="str">
        <f aca="false">IF($A1570="","",IF(UPPER(G1570)="N",0,J1570))</f>
        <v/>
      </c>
      <c r="M1570" s="19" t="str">
        <f aca="false">IF($A1570="","",J1570)</f>
        <v/>
      </c>
      <c r="N1570" s="19" t="str">
        <f aca="false">IF($A1570="","",ROUND(K1570*EERate,0))</f>
        <v/>
      </c>
      <c r="O1570" s="19" t="str">
        <f aca="false">IF($A1570="","",ROUND(L1570*EPSRate,0))</f>
        <v/>
      </c>
      <c r="P1570" s="19" t="str">
        <f aca="false">IF($A1570="","",N1570-O1570)</f>
        <v/>
      </c>
      <c r="Q1570" s="11" t="str">
        <f aca="false">IF($A1570="","",IF(LEN(TEXT($A1570,"0"))&lt;&gt;12,"UAN not 12 digits",IF(TRIM(B1570)="","Name missing",IF(N(E1570)&gt;DIM,"NCP &gt; days in month",IF(AND(UPPER(G1570)&lt;&gt;"Y",UPPER(G1570)&lt;&gt;"N"),"EPS flag must be Y/N",IF(AND(UPPER(H1570)&lt;&gt;"Y",UPPER(H1570)&lt;&gt;"N"),"Full-wage flag must be Y/N",IF(K1570&gt;ROUND(C1570,0),"EPF wages &gt; Gross","OK")))))))</f>
        <v/>
      </c>
      <c r="R1570" s="11" t="str">
        <f aca="false">IF($A1570="","",TEXT($A1570,"0")&amp;"#~#"&amp;UPPER(TRIM(B1570))&amp;"#~#"&amp;ROUND(C1570,0)&amp;"#~#"&amp;K1570&amp;"#~#"&amp;L1570&amp;"#~#"&amp;M1570&amp;"#~#"&amp;N1570&amp;"#~#"&amp;O1570&amp;"#~#"&amp;P1570&amp;"#~#"&amp;N(E1570)&amp;"#~#"&amp;N(F1570))</f>
        <v/>
      </c>
    </row>
    <row r="1571" customFormat="false" ht="15" hidden="false" customHeight="false" outlineLevel="0" collapsed="false">
      <c r="A1571" s="17"/>
      <c r="C1571" s="18"/>
      <c r="D1571" s="18"/>
      <c r="J1571" s="19" t="str">
        <f aca="false">IF($A1571="","",ROUND(MIN(D1571,OldCeil)*DaysOld/DIM+MIN(D1571,NewCeil)*DaysNew/DIM,0))</f>
        <v/>
      </c>
      <c r="K1571" s="19" t="str">
        <f aca="false">IF($A1571="","",IF(UPPER(H1571)="Y",ROUND(D1571,0),J1571))</f>
        <v/>
      </c>
      <c r="L1571" s="19" t="str">
        <f aca="false">IF($A1571="","",IF(UPPER(G1571)="N",0,J1571))</f>
        <v/>
      </c>
      <c r="M1571" s="19" t="str">
        <f aca="false">IF($A1571="","",J1571)</f>
        <v/>
      </c>
      <c r="N1571" s="19" t="str">
        <f aca="false">IF($A1571="","",ROUND(K1571*EERate,0))</f>
        <v/>
      </c>
      <c r="O1571" s="19" t="str">
        <f aca="false">IF($A1571="","",ROUND(L1571*EPSRate,0))</f>
        <v/>
      </c>
      <c r="P1571" s="19" t="str">
        <f aca="false">IF($A1571="","",N1571-O1571)</f>
        <v/>
      </c>
      <c r="Q1571" s="11" t="str">
        <f aca="false">IF($A1571="","",IF(LEN(TEXT($A1571,"0"))&lt;&gt;12,"UAN not 12 digits",IF(TRIM(B1571)="","Name missing",IF(N(E1571)&gt;DIM,"NCP &gt; days in month",IF(AND(UPPER(G1571)&lt;&gt;"Y",UPPER(G1571)&lt;&gt;"N"),"EPS flag must be Y/N",IF(AND(UPPER(H1571)&lt;&gt;"Y",UPPER(H1571)&lt;&gt;"N"),"Full-wage flag must be Y/N",IF(K1571&gt;ROUND(C1571,0),"EPF wages &gt; Gross","OK")))))))</f>
        <v/>
      </c>
      <c r="R1571" s="11" t="str">
        <f aca="false">IF($A1571="","",TEXT($A1571,"0")&amp;"#~#"&amp;UPPER(TRIM(B1571))&amp;"#~#"&amp;ROUND(C1571,0)&amp;"#~#"&amp;K1571&amp;"#~#"&amp;L1571&amp;"#~#"&amp;M1571&amp;"#~#"&amp;N1571&amp;"#~#"&amp;O1571&amp;"#~#"&amp;P1571&amp;"#~#"&amp;N(E1571)&amp;"#~#"&amp;N(F1571))</f>
        <v/>
      </c>
    </row>
    <row r="1572" customFormat="false" ht="15" hidden="false" customHeight="false" outlineLevel="0" collapsed="false">
      <c r="A1572" s="17"/>
      <c r="C1572" s="18"/>
      <c r="D1572" s="18"/>
      <c r="J1572" s="19" t="str">
        <f aca="false">IF($A1572="","",ROUND(MIN(D1572,OldCeil)*DaysOld/DIM+MIN(D1572,NewCeil)*DaysNew/DIM,0))</f>
        <v/>
      </c>
      <c r="K1572" s="19" t="str">
        <f aca="false">IF($A1572="","",IF(UPPER(H1572)="Y",ROUND(D1572,0),J1572))</f>
        <v/>
      </c>
      <c r="L1572" s="19" t="str">
        <f aca="false">IF($A1572="","",IF(UPPER(G1572)="N",0,J1572))</f>
        <v/>
      </c>
      <c r="M1572" s="19" t="str">
        <f aca="false">IF($A1572="","",J1572)</f>
        <v/>
      </c>
      <c r="N1572" s="19" t="str">
        <f aca="false">IF($A1572="","",ROUND(K1572*EERate,0))</f>
        <v/>
      </c>
      <c r="O1572" s="19" t="str">
        <f aca="false">IF($A1572="","",ROUND(L1572*EPSRate,0))</f>
        <v/>
      </c>
      <c r="P1572" s="19" t="str">
        <f aca="false">IF($A1572="","",N1572-O1572)</f>
        <v/>
      </c>
      <c r="Q1572" s="11" t="str">
        <f aca="false">IF($A1572="","",IF(LEN(TEXT($A1572,"0"))&lt;&gt;12,"UAN not 12 digits",IF(TRIM(B1572)="","Name missing",IF(N(E1572)&gt;DIM,"NCP &gt; days in month",IF(AND(UPPER(G1572)&lt;&gt;"Y",UPPER(G1572)&lt;&gt;"N"),"EPS flag must be Y/N",IF(AND(UPPER(H1572)&lt;&gt;"Y",UPPER(H1572)&lt;&gt;"N"),"Full-wage flag must be Y/N",IF(K1572&gt;ROUND(C1572,0),"EPF wages &gt; Gross","OK")))))))</f>
        <v/>
      </c>
      <c r="R1572" s="11" t="str">
        <f aca="false">IF($A1572="","",TEXT($A1572,"0")&amp;"#~#"&amp;UPPER(TRIM(B1572))&amp;"#~#"&amp;ROUND(C1572,0)&amp;"#~#"&amp;K1572&amp;"#~#"&amp;L1572&amp;"#~#"&amp;M1572&amp;"#~#"&amp;N1572&amp;"#~#"&amp;O1572&amp;"#~#"&amp;P1572&amp;"#~#"&amp;N(E1572)&amp;"#~#"&amp;N(F1572))</f>
        <v/>
      </c>
    </row>
    <row r="1573" customFormat="false" ht="15" hidden="false" customHeight="false" outlineLevel="0" collapsed="false">
      <c r="A1573" s="17"/>
      <c r="C1573" s="18"/>
      <c r="D1573" s="18"/>
      <c r="J1573" s="19" t="str">
        <f aca="false">IF($A1573="","",ROUND(MIN(D1573,OldCeil)*DaysOld/DIM+MIN(D1573,NewCeil)*DaysNew/DIM,0))</f>
        <v/>
      </c>
      <c r="K1573" s="19" t="str">
        <f aca="false">IF($A1573="","",IF(UPPER(H1573)="Y",ROUND(D1573,0),J1573))</f>
        <v/>
      </c>
      <c r="L1573" s="19" t="str">
        <f aca="false">IF($A1573="","",IF(UPPER(G1573)="N",0,J1573))</f>
        <v/>
      </c>
      <c r="M1573" s="19" t="str">
        <f aca="false">IF($A1573="","",J1573)</f>
        <v/>
      </c>
      <c r="N1573" s="19" t="str">
        <f aca="false">IF($A1573="","",ROUND(K1573*EERate,0))</f>
        <v/>
      </c>
      <c r="O1573" s="19" t="str">
        <f aca="false">IF($A1573="","",ROUND(L1573*EPSRate,0))</f>
        <v/>
      </c>
      <c r="P1573" s="19" t="str">
        <f aca="false">IF($A1573="","",N1573-O1573)</f>
        <v/>
      </c>
      <c r="Q1573" s="11" t="str">
        <f aca="false">IF($A1573="","",IF(LEN(TEXT($A1573,"0"))&lt;&gt;12,"UAN not 12 digits",IF(TRIM(B1573)="","Name missing",IF(N(E1573)&gt;DIM,"NCP &gt; days in month",IF(AND(UPPER(G1573)&lt;&gt;"Y",UPPER(G1573)&lt;&gt;"N"),"EPS flag must be Y/N",IF(AND(UPPER(H1573)&lt;&gt;"Y",UPPER(H1573)&lt;&gt;"N"),"Full-wage flag must be Y/N",IF(K1573&gt;ROUND(C1573,0),"EPF wages &gt; Gross","OK")))))))</f>
        <v/>
      </c>
      <c r="R1573" s="11" t="str">
        <f aca="false">IF($A1573="","",TEXT($A1573,"0")&amp;"#~#"&amp;UPPER(TRIM(B1573))&amp;"#~#"&amp;ROUND(C1573,0)&amp;"#~#"&amp;K1573&amp;"#~#"&amp;L1573&amp;"#~#"&amp;M1573&amp;"#~#"&amp;N1573&amp;"#~#"&amp;O1573&amp;"#~#"&amp;P1573&amp;"#~#"&amp;N(E1573)&amp;"#~#"&amp;N(F1573))</f>
        <v/>
      </c>
    </row>
    <row r="1574" customFormat="false" ht="15" hidden="false" customHeight="false" outlineLevel="0" collapsed="false">
      <c r="A1574" s="17"/>
      <c r="C1574" s="18"/>
      <c r="D1574" s="18"/>
      <c r="J1574" s="19" t="str">
        <f aca="false">IF($A1574="","",ROUND(MIN(D1574,OldCeil)*DaysOld/DIM+MIN(D1574,NewCeil)*DaysNew/DIM,0))</f>
        <v/>
      </c>
      <c r="K1574" s="19" t="str">
        <f aca="false">IF($A1574="","",IF(UPPER(H1574)="Y",ROUND(D1574,0),J1574))</f>
        <v/>
      </c>
      <c r="L1574" s="19" t="str">
        <f aca="false">IF($A1574="","",IF(UPPER(G1574)="N",0,J1574))</f>
        <v/>
      </c>
      <c r="M1574" s="19" t="str">
        <f aca="false">IF($A1574="","",J1574)</f>
        <v/>
      </c>
      <c r="N1574" s="19" t="str">
        <f aca="false">IF($A1574="","",ROUND(K1574*EERate,0))</f>
        <v/>
      </c>
      <c r="O1574" s="19" t="str">
        <f aca="false">IF($A1574="","",ROUND(L1574*EPSRate,0))</f>
        <v/>
      </c>
      <c r="P1574" s="19" t="str">
        <f aca="false">IF($A1574="","",N1574-O1574)</f>
        <v/>
      </c>
      <c r="Q1574" s="11" t="str">
        <f aca="false">IF($A1574="","",IF(LEN(TEXT($A1574,"0"))&lt;&gt;12,"UAN not 12 digits",IF(TRIM(B1574)="","Name missing",IF(N(E1574)&gt;DIM,"NCP &gt; days in month",IF(AND(UPPER(G1574)&lt;&gt;"Y",UPPER(G1574)&lt;&gt;"N"),"EPS flag must be Y/N",IF(AND(UPPER(H1574)&lt;&gt;"Y",UPPER(H1574)&lt;&gt;"N"),"Full-wage flag must be Y/N",IF(K1574&gt;ROUND(C1574,0),"EPF wages &gt; Gross","OK")))))))</f>
        <v/>
      </c>
      <c r="R1574" s="11" t="str">
        <f aca="false">IF($A1574="","",TEXT($A1574,"0")&amp;"#~#"&amp;UPPER(TRIM(B1574))&amp;"#~#"&amp;ROUND(C1574,0)&amp;"#~#"&amp;K1574&amp;"#~#"&amp;L1574&amp;"#~#"&amp;M1574&amp;"#~#"&amp;N1574&amp;"#~#"&amp;O1574&amp;"#~#"&amp;P1574&amp;"#~#"&amp;N(E1574)&amp;"#~#"&amp;N(F1574))</f>
        <v/>
      </c>
    </row>
    <row r="1575" customFormat="false" ht="15" hidden="false" customHeight="false" outlineLevel="0" collapsed="false">
      <c r="A1575" s="17"/>
      <c r="C1575" s="18"/>
      <c r="D1575" s="18"/>
      <c r="J1575" s="19" t="str">
        <f aca="false">IF($A1575="","",ROUND(MIN(D1575,OldCeil)*DaysOld/DIM+MIN(D1575,NewCeil)*DaysNew/DIM,0))</f>
        <v/>
      </c>
      <c r="K1575" s="19" t="str">
        <f aca="false">IF($A1575="","",IF(UPPER(H1575)="Y",ROUND(D1575,0),J1575))</f>
        <v/>
      </c>
      <c r="L1575" s="19" t="str">
        <f aca="false">IF($A1575="","",IF(UPPER(G1575)="N",0,J1575))</f>
        <v/>
      </c>
      <c r="M1575" s="19" t="str">
        <f aca="false">IF($A1575="","",J1575)</f>
        <v/>
      </c>
      <c r="N1575" s="19" t="str">
        <f aca="false">IF($A1575="","",ROUND(K1575*EERate,0))</f>
        <v/>
      </c>
      <c r="O1575" s="19" t="str">
        <f aca="false">IF($A1575="","",ROUND(L1575*EPSRate,0))</f>
        <v/>
      </c>
      <c r="P1575" s="19" t="str">
        <f aca="false">IF($A1575="","",N1575-O1575)</f>
        <v/>
      </c>
      <c r="Q1575" s="11" t="str">
        <f aca="false">IF($A1575="","",IF(LEN(TEXT($A1575,"0"))&lt;&gt;12,"UAN not 12 digits",IF(TRIM(B1575)="","Name missing",IF(N(E1575)&gt;DIM,"NCP &gt; days in month",IF(AND(UPPER(G1575)&lt;&gt;"Y",UPPER(G1575)&lt;&gt;"N"),"EPS flag must be Y/N",IF(AND(UPPER(H1575)&lt;&gt;"Y",UPPER(H1575)&lt;&gt;"N"),"Full-wage flag must be Y/N",IF(K1575&gt;ROUND(C1575,0),"EPF wages &gt; Gross","OK")))))))</f>
        <v/>
      </c>
      <c r="R1575" s="11" t="str">
        <f aca="false">IF($A1575="","",TEXT($A1575,"0")&amp;"#~#"&amp;UPPER(TRIM(B1575))&amp;"#~#"&amp;ROUND(C1575,0)&amp;"#~#"&amp;K1575&amp;"#~#"&amp;L1575&amp;"#~#"&amp;M1575&amp;"#~#"&amp;N1575&amp;"#~#"&amp;O1575&amp;"#~#"&amp;P1575&amp;"#~#"&amp;N(E1575)&amp;"#~#"&amp;N(F1575))</f>
        <v/>
      </c>
    </row>
    <row r="1576" customFormat="false" ht="15" hidden="false" customHeight="false" outlineLevel="0" collapsed="false">
      <c r="A1576" s="17"/>
      <c r="C1576" s="18"/>
      <c r="D1576" s="18"/>
      <c r="J1576" s="19" t="str">
        <f aca="false">IF($A1576="","",ROUND(MIN(D1576,OldCeil)*DaysOld/DIM+MIN(D1576,NewCeil)*DaysNew/DIM,0))</f>
        <v/>
      </c>
      <c r="K1576" s="19" t="str">
        <f aca="false">IF($A1576="","",IF(UPPER(H1576)="Y",ROUND(D1576,0),J1576))</f>
        <v/>
      </c>
      <c r="L1576" s="19" t="str">
        <f aca="false">IF($A1576="","",IF(UPPER(G1576)="N",0,J1576))</f>
        <v/>
      </c>
      <c r="M1576" s="19" t="str">
        <f aca="false">IF($A1576="","",J1576)</f>
        <v/>
      </c>
      <c r="N1576" s="19" t="str">
        <f aca="false">IF($A1576="","",ROUND(K1576*EERate,0))</f>
        <v/>
      </c>
      <c r="O1576" s="19" t="str">
        <f aca="false">IF($A1576="","",ROUND(L1576*EPSRate,0))</f>
        <v/>
      </c>
      <c r="P1576" s="19" t="str">
        <f aca="false">IF($A1576="","",N1576-O1576)</f>
        <v/>
      </c>
      <c r="Q1576" s="11" t="str">
        <f aca="false">IF($A1576="","",IF(LEN(TEXT($A1576,"0"))&lt;&gt;12,"UAN not 12 digits",IF(TRIM(B1576)="","Name missing",IF(N(E1576)&gt;DIM,"NCP &gt; days in month",IF(AND(UPPER(G1576)&lt;&gt;"Y",UPPER(G1576)&lt;&gt;"N"),"EPS flag must be Y/N",IF(AND(UPPER(H1576)&lt;&gt;"Y",UPPER(H1576)&lt;&gt;"N"),"Full-wage flag must be Y/N",IF(K1576&gt;ROUND(C1576,0),"EPF wages &gt; Gross","OK")))))))</f>
        <v/>
      </c>
      <c r="R1576" s="11" t="str">
        <f aca="false">IF($A1576="","",TEXT($A1576,"0")&amp;"#~#"&amp;UPPER(TRIM(B1576))&amp;"#~#"&amp;ROUND(C1576,0)&amp;"#~#"&amp;K1576&amp;"#~#"&amp;L1576&amp;"#~#"&amp;M1576&amp;"#~#"&amp;N1576&amp;"#~#"&amp;O1576&amp;"#~#"&amp;P1576&amp;"#~#"&amp;N(E1576)&amp;"#~#"&amp;N(F1576))</f>
        <v/>
      </c>
    </row>
    <row r="1577" customFormat="false" ht="15" hidden="false" customHeight="false" outlineLevel="0" collapsed="false">
      <c r="A1577" s="17"/>
      <c r="C1577" s="18"/>
      <c r="D1577" s="18"/>
      <c r="J1577" s="19" t="str">
        <f aca="false">IF($A1577="","",ROUND(MIN(D1577,OldCeil)*DaysOld/DIM+MIN(D1577,NewCeil)*DaysNew/DIM,0))</f>
        <v/>
      </c>
      <c r="K1577" s="19" t="str">
        <f aca="false">IF($A1577="","",IF(UPPER(H1577)="Y",ROUND(D1577,0),J1577))</f>
        <v/>
      </c>
      <c r="L1577" s="19" t="str">
        <f aca="false">IF($A1577="","",IF(UPPER(G1577)="N",0,J1577))</f>
        <v/>
      </c>
      <c r="M1577" s="19" t="str">
        <f aca="false">IF($A1577="","",J1577)</f>
        <v/>
      </c>
      <c r="N1577" s="19" t="str">
        <f aca="false">IF($A1577="","",ROUND(K1577*EERate,0))</f>
        <v/>
      </c>
      <c r="O1577" s="19" t="str">
        <f aca="false">IF($A1577="","",ROUND(L1577*EPSRate,0))</f>
        <v/>
      </c>
      <c r="P1577" s="19" t="str">
        <f aca="false">IF($A1577="","",N1577-O1577)</f>
        <v/>
      </c>
      <c r="Q1577" s="11" t="str">
        <f aca="false">IF($A1577="","",IF(LEN(TEXT($A1577,"0"))&lt;&gt;12,"UAN not 12 digits",IF(TRIM(B1577)="","Name missing",IF(N(E1577)&gt;DIM,"NCP &gt; days in month",IF(AND(UPPER(G1577)&lt;&gt;"Y",UPPER(G1577)&lt;&gt;"N"),"EPS flag must be Y/N",IF(AND(UPPER(H1577)&lt;&gt;"Y",UPPER(H1577)&lt;&gt;"N"),"Full-wage flag must be Y/N",IF(K1577&gt;ROUND(C1577,0),"EPF wages &gt; Gross","OK")))))))</f>
        <v/>
      </c>
      <c r="R1577" s="11" t="str">
        <f aca="false">IF($A1577="","",TEXT($A1577,"0")&amp;"#~#"&amp;UPPER(TRIM(B1577))&amp;"#~#"&amp;ROUND(C1577,0)&amp;"#~#"&amp;K1577&amp;"#~#"&amp;L1577&amp;"#~#"&amp;M1577&amp;"#~#"&amp;N1577&amp;"#~#"&amp;O1577&amp;"#~#"&amp;P1577&amp;"#~#"&amp;N(E1577)&amp;"#~#"&amp;N(F1577))</f>
        <v/>
      </c>
    </row>
    <row r="1578" customFormat="false" ht="15" hidden="false" customHeight="false" outlineLevel="0" collapsed="false">
      <c r="A1578" s="17"/>
      <c r="C1578" s="18"/>
      <c r="D1578" s="18"/>
      <c r="J1578" s="19" t="str">
        <f aca="false">IF($A1578="","",ROUND(MIN(D1578,OldCeil)*DaysOld/DIM+MIN(D1578,NewCeil)*DaysNew/DIM,0))</f>
        <v/>
      </c>
      <c r="K1578" s="19" t="str">
        <f aca="false">IF($A1578="","",IF(UPPER(H1578)="Y",ROUND(D1578,0),J1578))</f>
        <v/>
      </c>
      <c r="L1578" s="19" t="str">
        <f aca="false">IF($A1578="","",IF(UPPER(G1578)="N",0,J1578))</f>
        <v/>
      </c>
      <c r="M1578" s="19" t="str">
        <f aca="false">IF($A1578="","",J1578)</f>
        <v/>
      </c>
      <c r="N1578" s="19" t="str">
        <f aca="false">IF($A1578="","",ROUND(K1578*EERate,0))</f>
        <v/>
      </c>
      <c r="O1578" s="19" t="str">
        <f aca="false">IF($A1578="","",ROUND(L1578*EPSRate,0))</f>
        <v/>
      </c>
      <c r="P1578" s="19" t="str">
        <f aca="false">IF($A1578="","",N1578-O1578)</f>
        <v/>
      </c>
      <c r="Q1578" s="11" t="str">
        <f aca="false">IF($A1578="","",IF(LEN(TEXT($A1578,"0"))&lt;&gt;12,"UAN not 12 digits",IF(TRIM(B1578)="","Name missing",IF(N(E1578)&gt;DIM,"NCP &gt; days in month",IF(AND(UPPER(G1578)&lt;&gt;"Y",UPPER(G1578)&lt;&gt;"N"),"EPS flag must be Y/N",IF(AND(UPPER(H1578)&lt;&gt;"Y",UPPER(H1578)&lt;&gt;"N"),"Full-wage flag must be Y/N",IF(K1578&gt;ROUND(C1578,0),"EPF wages &gt; Gross","OK")))))))</f>
        <v/>
      </c>
      <c r="R1578" s="11" t="str">
        <f aca="false">IF($A1578="","",TEXT($A1578,"0")&amp;"#~#"&amp;UPPER(TRIM(B1578))&amp;"#~#"&amp;ROUND(C1578,0)&amp;"#~#"&amp;K1578&amp;"#~#"&amp;L1578&amp;"#~#"&amp;M1578&amp;"#~#"&amp;N1578&amp;"#~#"&amp;O1578&amp;"#~#"&amp;P1578&amp;"#~#"&amp;N(E1578)&amp;"#~#"&amp;N(F1578))</f>
        <v/>
      </c>
    </row>
    <row r="1579" customFormat="false" ht="15" hidden="false" customHeight="false" outlineLevel="0" collapsed="false">
      <c r="A1579" s="17"/>
      <c r="C1579" s="18"/>
      <c r="D1579" s="18"/>
      <c r="J1579" s="19" t="str">
        <f aca="false">IF($A1579="","",ROUND(MIN(D1579,OldCeil)*DaysOld/DIM+MIN(D1579,NewCeil)*DaysNew/DIM,0))</f>
        <v/>
      </c>
      <c r="K1579" s="19" t="str">
        <f aca="false">IF($A1579="","",IF(UPPER(H1579)="Y",ROUND(D1579,0),J1579))</f>
        <v/>
      </c>
      <c r="L1579" s="19" t="str">
        <f aca="false">IF($A1579="","",IF(UPPER(G1579)="N",0,J1579))</f>
        <v/>
      </c>
      <c r="M1579" s="19" t="str">
        <f aca="false">IF($A1579="","",J1579)</f>
        <v/>
      </c>
      <c r="N1579" s="19" t="str">
        <f aca="false">IF($A1579="","",ROUND(K1579*EERate,0))</f>
        <v/>
      </c>
      <c r="O1579" s="19" t="str">
        <f aca="false">IF($A1579="","",ROUND(L1579*EPSRate,0))</f>
        <v/>
      </c>
      <c r="P1579" s="19" t="str">
        <f aca="false">IF($A1579="","",N1579-O1579)</f>
        <v/>
      </c>
      <c r="Q1579" s="11" t="str">
        <f aca="false">IF($A1579="","",IF(LEN(TEXT($A1579,"0"))&lt;&gt;12,"UAN not 12 digits",IF(TRIM(B1579)="","Name missing",IF(N(E1579)&gt;DIM,"NCP &gt; days in month",IF(AND(UPPER(G1579)&lt;&gt;"Y",UPPER(G1579)&lt;&gt;"N"),"EPS flag must be Y/N",IF(AND(UPPER(H1579)&lt;&gt;"Y",UPPER(H1579)&lt;&gt;"N"),"Full-wage flag must be Y/N",IF(K1579&gt;ROUND(C1579,0),"EPF wages &gt; Gross","OK")))))))</f>
        <v/>
      </c>
      <c r="R1579" s="11" t="str">
        <f aca="false">IF($A1579="","",TEXT($A1579,"0")&amp;"#~#"&amp;UPPER(TRIM(B1579))&amp;"#~#"&amp;ROUND(C1579,0)&amp;"#~#"&amp;K1579&amp;"#~#"&amp;L1579&amp;"#~#"&amp;M1579&amp;"#~#"&amp;N1579&amp;"#~#"&amp;O1579&amp;"#~#"&amp;P1579&amp;"#~#"&amp;N(E1579)&amp;"#~#"&amp;N(F1579))</f>
        <v/>
      </c>
    </row>
    <row r="1580" customFormat="false" ht="15" hidden="false" customHeight="false" outlineLevel="0" collapsed="false">
      <c r="A1580" s="17"/>
      <c r="C1580" s="18"/>
      <c r="D1580" s="18"/>
      <c r="J1580" s="19" t="str">
        <f aca="false">IF($A1580="","",ROUND(MIN(D1580,OldCeil)*DaysOld/DIM+MIN(D1580,NewCeil)*DaysNew/DIM,0))</f>
        <v/>
      </c>
      <c r="K1580" s="19" t="str">
        <f aca="false">IF($A1580="","",IF(UPPER(H1580)="Y",ROUND(D1580,0),J1580))</f>
        <v/>
      </c>
      <c r="L1580" s="19" t="str">
        <f aca="false">IF($A1580="","",IF(UPPER(G1580)="N",0,J1580))</f>
        <v/>
      </c>
      <c r="M1580" s="19" t="str">
        <f aca="false">IF($A1580="","",J1580)</f>
        <v/>
      </c>
      <c r="N1580" s="19" t="str">
        <f aca="false">IF($A1580="","",ROUND(K1580*EERate,0))</f>
        <v/>
      </c>
      <c r="O1580" s="19" t="str">
        <f aca="false">IF($A1580="","",ROUND(L1580*EPSRate,0))</f>
        <v/>
      </c>
      <c r="P1580" s="19" t="str">
        <f aca="false">IF($A1580="","",N1580-O1580)</f>
        <v/>
      </c>
      <c r="Q1580" s="11" t="str">
        <f aca="false">IF($A1580="","",IF(LEN(TEXT($A1580,"0"))&lt;&gt;12,"UAN not 12 digits",IF(TRIM(B1580)="","Name missing",IF(N(E1580)&gt;DIM,"NCP &gt; days in month",IF(AND(UPPER(G1580)&lt;&gt;"Y",UPPER(G1580)&lt;&gt;"N"),"EPS flag must be Y/N",IF(AND(UPPER(H1580)&lt;&gt;"Y",UPPER(H1580)&lt;&gt;"N"),"Full-wage flag must be Y/N",IF(K1580&gt;ROUND(C1580,0),"EPF wages &gt; Gross","OK")))))))</f>
        <v/>
      </c>
      <c r="R1580" s="11" t="str">
        <f aca="false">IF($A1580="","",TEXT($A1580,"0")&amp;"#~#"&amp;UPPER(TRIM(B1580))&amp;"#~#"&amp;ROUND(C1580,0)&amp;"#~#"&amp;K1580&amp;"#~#"&amp;L1580&amp;"#~#"&amp;M1580&amp;"#~#"&amp;N1580&amp;"#~#"&amp;O1580&amp;"#~#"&amp;P1580&amp;"#~#"&amp;N(E1580)&amp;"#~#"&amp;N(F1580))</f>
        <v/>
      </c>
    </row>
    <row r="1581" customFormat="false" ht="15" hidden="false" customHeight="false" outlineLevel="0" collapsed="false">
      <c r="A1581" s="17"/>
      <c r="C1581" s="18"/>
      <c r="D1581" s="18"/>
      <c r="J1581" s="19" t="str">
        <f aca="false">IF($A1581="","",ROUND(MIN(D1581,OldCeil)*DaysOld/DIM+MIN(D1581,NewCeil)*DaysNew/DIM,0))</f>
        <v/>
      </c>
      <c r="K1581" s="19" t="str">
        <f aca="false">IF($A1581="","",IF(UPPER(H1581)="Y",ROUND(D1581,0),J1581))</f>
        <v/>
      </c>
      <c r="L1581" s="19" t="str">
        <f aca="false">IF($A1581="","",IF(UPPER(G1581)="N",0,J1581))</f>
        <v/>
      </c>
      <c r="M1581" s="19" t="str">
        <f aca="false">IF($A1581="","",J1581)</f>
        <v/>
      </c>
      <c r="N1581" s="19" t="str">
        <f aca="false">IF($A1581="","",ROUND(K1581*EERate,0))</f>
        <v/>
      </c>
      <c r="O1581" s="19" t="str">
        <f aca="false">IF($A1581="","",ROUND(L1581*EPSRate,0))</f>
        <v/>
      </c>
      <c r="P1581" s="19" t="str">
        <f aca="false">IF($A1581="","",N1581-O1581)</f>
        <v/>
      </c>
      <c r="Q1581" s="11" t="str">
        <f aca="false">IF($A1581="","",IF(LEN(TEXT($A1581,"0"))&lt;&gt;12,"UAN not 12 digits",IF(TRIM(B1581)="","Name missing",IF(N(E1581)&gt;DIM,"NCP &gt; days in month",IF(AND(UPPER(G1581)&lt;&gt;"Y",UPPER(G1581)&lt;&gt;"N"),"EPS flag must be Y/N",IF(AND(UPPER(H1581)&lt;&gt;"Y",UPPER(H1581)&lt;&gt;"N"),"Full-wage flag must be Y/N",IF(K1581&gt;ROUND(C1581,0),"EPF wages &gt; Gross","OK")))))))</f>
        <v/>
      </c>
      <c r="R1581" s="11" t="str">
        <f aca="false">IF($A1581="","",TEXT($A1581,"0")&amp;"#~#"&amp;UPPER(TRIM(B1581))&amp;"#~#"&amp;ROUND(C1581,0)&amp;"#~#"&amp;K1581&amp;"#~#"&amp;L1581&amp;"#~#"&amp;M1581&amp;"#~#"&amp;N1581&amp;"#~#"&amp;O1581&amp;"#~#"&amp;P1581&amp;"#~#"&amp;N(E1581)&amp;"#~#"&amp;N(F1581))</f>
        <v/>
      </c>
    </row>
    <row r="1582" customFormat="false" ht="15" hidden="false" customHeight="false" outlineLevel="0" collapsed="false">
      <c r="A1582" s="17"/>
      <c r="C1582" s="18"/>
      <c r="D1582" s="18"/>
      <c r="J1582" s="19" t="str">
        <f aca="false">IF($A1582="","",ROUND(MIN(D1582,OldCeil)*DaysOld/DIM+MIN(D1582,NewCeil)*DaysNew/DIM,0))</f>
        <v/>
      </c>
      <c r="K1582" s="19" t="str">
        <f aca="false">IF($A1582="","",IF(UPPER(H1582)="Y",ROUND(D1582,0),J1582))</f>
        <v/>
      </c>
      <c r="L1582" s="19" t="str">
        <f aca="false">IF($A1582="","",IF(UPPER(G1582)="N",0,J1582))</f>
        <v/>
      </c>
      <c r="M1582" s="19" t="str">
        <f aca="false">IF($A1582="","",J1582)</f>
        <v/>
      </c>
      <c r="N1582" s="19" t="str">
        <f aca="false">IF($A1582="","",ROUND(K1582*EERate,0))</f>
        <v/>
      </c>
      <c r="O1582" s="19" t="str">
        <f aca="false">IF($A1582="","",ROUND(L1582*EPSRate,0))</f>
        <v/>
      </c>
      <c r="P1582" s="19" t="str">
        <f aca="false">IF($A1582="","",N1582-O1582)</f>
        <v/>
      </c>
      <c r="Q1582" s="11" t="str">
        <f aca="false">IF($A1582="","",IF(LEN(TEXT($A1582,"0"))&lt;&gt;12,"UAN not 12 digits",IF(TRIM(B1582)="","Name missing",IF(N(E1582)&gt;DIM,"NCP &gt; days in month",IF(AND(UPPER(G1582)&lt;&gt;"Y",UPPER(G1582)&lt;&gt;"N"),"EPS flag must be Y/N",IF(AND(UPPER(H1582)&lt;&gt;"Y",UPPER(H1582)&lt;&gt;"N"),"Full-wage flag must be Y/N",IF(K1582&gt;ROUND(C1582,0),"EPF wages &gt; Gross","OK")))))))</f>
        <v/>
      </c>
      <c r="R1582" s="11" t="str">
        <f aca="false">IF($A1582="","",TEXT($A1582,"0")&amp;"#~#"&amp;UPPER(TRIM(B1582))&amp;"#~#"&amp;ROUND(C1582,0)&amp;"#~#"&amp;K1582&amp;"#~#"&amp;L1582&amp;"#~#"&amp;M1582&amp;"#~#"&amp;N1582&amp;"#~#"&amp;O1582&amp;"#~#"&amp;P1582&amp;"#~#"&amp;N(E1582)&amp;"#~#"&amp;N(F1582))</f>
        <v/>
      </c>
    </row>
    <row r="1583" customFormat="false" ht="15" hidden="false" customHeight="false" outlineLevel="0" collapsed="false">
      <c r="A1583" s="17"/>
      <c r="C1583" s="18"/>
      <c r="D1583" s="18"/>
      <c r="J1583" s="19" t="str">
        <f aca="false">IF($A1583="","",ROUND(MIN(D1583,OldCeil)*DaysOld/DIM+MIN(D1583,NewCeil)*DaysNew/DIM,0))</f>
        <v/>
      </c>
      <c r="K1583" s="19" t="str">
        <f aca="false">IF($A1583="","",IF(UPPER(H1583)="Y",ROUND(D1583,0),J1583))</f>
        <v/>
      </c>
      <c r="L1583" s="19" t="str">
        <f aca="false">IF($A1583="","",IF(UPPER(G1583)="N",0,J1583))</f>
        <v/>
      </c>
      <c r="M1583" s="19" t="str">
        <f aca="false">IF($A1583="","",J1583)</f>
        <v/>
      </c>
      <c r="N1583" s="19" t="str">
        <f aca="false">IF($A1583="","",ROUND(K1583*EERate,0))</f>
        <v/>
      </c>
      <c r="O1583" s="19" t="str">
        <f aca="false">IF($A1583="","",ROUND(L1583*EPSRate,0))</f>
        <v/>
      </c>
      <c r="P1583" s="19" t="str">
        <f aca="false">IF($A1583="","",N1583-O1583)</f>
        <v/>
      </c>
      <c r="Q1583" s="11" t="str">
        <f aca="false">IF($A1583="","",IF(LEN(TEXT($A1583,"0"))&lt;&gt;12,"UAN not 12 digits",IF(TRIM(B1583)="","Name missing",IF(N(E1583)&gt;DIM,"NCP &gt; days in month",IF(AND(UPPER(G1583)&lt;&gt;"Y",UPPER(G1583)&lt;&gt;"N"),"EPS flag must be Y/N",IF(AND(UPPER(H1583)&lt;&gt;"Y",UPPER(H1583)&lt;&gt;"N"),"Full-wage flag must be Y/N",IF(K1583&gt;ROUND(C1583,0),"EPF wages &gt; Gross","OK")))))))</f>
        <v/>
      </c>
      <c r="R1583" s="11" t="str">
        <f aca="false">IF($A1583="","",TEXT($A1583,"0")&amp;"#~#"&amp;UPPER(TRIM(B1583))&amp;"#~#"&amp;ROUND(C1583,0)&amp;"#~#"&amp;K1583&amp;"#~#"&amp;L1583&amp;"#~#"&amp;M1583&amp;"#~#"&amp;N1583&amp;"#~#"&amp;O1583&amp;"#~#"&amp;P1583&amp;"#~#"&amp;N(E1583)&amp;"#~#"&amp;N(F1583))</f>
        <v/>
      </c>
    </row>
    <row r="1584" customFormat="false" ht="15" hidden="false" customHeight="false" outlineLevel="0" collapsed="false">
      <c r="A1584" s="17"/>
      <c r="C1584" s="18"/>
      <c r="D1584" s="18"/>
      <c r="J1584" s="19" t="str">
        <f aca="false">IF($A1584="","",ROUND(MIN(D1584,OldCeil)*DaysOld/DIM+MIN(D1584,NewCeil)*DaysNew/DIM,0))</f>
        <v/>
      </c>
      <c r="K1584" s="19" t="str">
        <f aca="false">IF($A1584="","",IF(UPPER(H1584)="Y",ROUND(D1584,0),J1584))</f>
        <v/>
      </c>
      <c r="L1584" s="19" t="str">
        <f aca="false">IF($A1584="","",IF(UPPER(G1584)="N",0,J1584))</f>
        <v/>
      </c>
      <c r="M1584" s="19" t="str">
        <f aca="false">IF($A1584="","",J1584)</f>
        <v/>
      </c>
      <c r="N1584" s="19" t="str">
        <f aca="false">IF($A1584="","",ROUND(K1584*EERate,0))</f>
        <v/>
      </c>
      <c r="O1584" s="19" t="str">
        <f aca="false">IF($A1584="","",ROUND(L1584*EPSRate,0))</f>
        <v/>
      </c>
      <c r="P1584" s="19" t="str">
        <f aca="false">IF($A1584="","",N1584-O1584)</f>
        <v/>
      </c>
      <c r="Q1584" s="11" t="str">
        <f aca="false">IF($A1584="","",IF(LEN(TEXT($A1584,"0"))&lt;&gt;12,"UAN not 12 digits",IF(TRIM(B1584)="","Name missing",IF(N(E1584)&gt;DIM,"NCP &gt; days in month",IF(AND(UPPER(G1584)&lt;&gt;"Y",UPPER(G1584)&lt;&gt;"N"),"EPS flag must be Y/N",IF(AND(UPPER(H1584)&lt;&gt;"Y",UPPER(H1584)&lt;&gt;"N"),"Full-wage flag must be Y/N",IF(K1584&gt;ROUND(C1584,0),"EPF wages &gt; Gross","OK")))))))</f>
        <v/>
      </c>
      <c r="R1584" s="11" t="str">
        <f aca="false">IF($A1584="","",TEXT($A1584,"0")&amp;"#~#"&amp;UPPER(TRIM(B1584))&amp;"#~#"&amp;ROUND(C1584,0)&amp;"#~#"&amp;K1584&amp;"#~#"&amp;L1584&amp;"#~#"&amp;M1584&amp;"#~#"&amp;N1584&amp;"#~#"&amp;O1584&amp;"#~#"&amp;P1584&amp;"#~#"&amp;N(E1584)&amp;"#~#"&amp;N(F1584))</f>
        <v/>
      </c>
    </row>
    <row r="1585" customFormat="false" ht="15" hidden="false" customHeight="false" outlineLevel="0" collapsed="false">
      <c r="A1585" s="17"/>
      <c r="C1585" s="18"/>
      <c r="D1585" s="18"/>
      <c r="J1585" s="19" t="str">
        <f aca="false">IF($A1585="","",ROUND(MIN(D1585,OldCeil)*DaysOld/DIM+MIN(D1585,NewCeil)*DaysNew/DIM,0))</f>
        <v/>
      </c>
      <c r="K1585" s="19" t="str">
        <f aca="false">IF($A1585="","",IF(UPPER(H1585)="Y",ROUND(D1585,0),J1585))</f>
        <v/>
      </c>
      <c r="L1585" s="19" t="str">
        <f aca="false">IF($A1585="","",IF(UPPER(G1585)="N",0,J1585))</f>
        <v/>
      </c>
      <c r="M1585" s="19" t="str">
        <f aca="false">IF($A1585="","",J1585)</f>
        <v/>
      </c>
      <c r="N1585" s="19" t="str">
        <f aca="false">IF($A1585="","",ROUND(K1585*EERate,0))</f>
        <v/>
      </c>
      <c r="O1585" s="19" t="str">
        <f aca="false">IF($A1585="","",ROUND(L1585*EPSRate,0))</f>
        <v/>
      </c>
      <c r="P1585" s="19" t="str">
        <f aca="false">IF($A1585="","",N1585-O1585)</f>
        <v/>
      </c>
      <c r="Q1585" s="11" t="str">
        <f aca="false">IF($A1585="","",IF(LEN(TEXT($A1585,"0"))&lt;&gt;12,"UAN not 12 digits",IF(TRIM(B1585)="","Name missing",IF(N(E1585)&gt;DIM,"NCP &gt; days in month",IF(AND(UPPER(G1585)&lt;&gt;"Y",UPPER(G1585)&lt;&gt;"N"),"EPS flag must be Y/N",IF(AND(UPPER(H1585)&lt;&gt;"Y",UPPER(H1585)&lt;&gt;"N"),"Full-wage flag must be Y/N",IF(K1585&gt;ROUND(C1585,0),"EPF wages &gt; Gross","OK")))))))</f>
        <v/>
      </c>
      <c r="R1585" s="11" t="str">
        <f aca="false">IF($A1585="","",TEXT($A1585,"0")&amp;"#~#"&amp;UPPER(TRIM(B1585))&amp;"#~#"&amp;ROUND(C1585,0)&amp;"#~#"&amp;K1585&amp;"#~#"&amp;L1585&amp;"#~#"&amp;M1585&amp;"#~#"&amp;N1585&amp;"#~#"&amp;O1585&amp;"#~#"&amp;P1585&amp;"#~#"&amp;N(E1585)&amp;"#~#"&amp;N(F1585))</f>
        <v/>
      </c>
    </row>
    <row r="1586" customFormat="false" ht="15" hidden="false" customHeight="false" outlineLevel="0" collapsed="false">
      <c r="A1586" s="17"/>
      <c r="C1586" s="18"/>
      <c r="D1586" s="18"/>
      <c r="J1586" s="19" t="str">
        <f aca="false">IF($A1586="","",ROUND(MIN(D1586,OldCeil)*DaysOld/DIM+MIN(D1586,NewCeil)*DaysNew/DIM,0))</f>
        <v/>
      </c>
      <c r="K1586" s="19" t="str">
        <f aca="false">IF($A1586="","",IF(UPPER(H1586)="Y",ROUND(D1586,0),J1586))</f>
        <v/>
      </c>
      <c r="L1586" s="19" t="str">
        <f aca="false">IF($A1586="","",IF(UPPER(G1586)="N",0,J1586))</f>
        <v/>
      </c>
      <c r="M1586" s="19" t="str">
        <f aca="false">IF($A1586="","",J1586)</f>
        <v/>
      </c>
      <c r="N1586" s="19" t="str">
        <f aca="false">IF($A1586="","",ROUND(K1586*EERate,0))</f>
        <v/>
      </c>
      <c r="O1586" s="19" t="str">
        <f aca="false">IF($A1586="","",ROUND(L1586*EPSRate,0))</f>
        <v/>
      </c>
      <c r="P1586" s="19" t="str">
        <f aca="false">IF($A1586="","",N1586-O1586)</f>
        <v/>
      </c>
      <c r="Q1586" s="11" t="str">
        <f aca="false">IF($A1586="","",IF(LEN(TEXT($A1586,"0"))&lt;&gt;12,"UAN not 12 digits",IF(TRIM(B1586)="","Name missing",IF(N(E1586)&gt;DIM,"NCP &gt; days in month",IF(AND(UPPER(G1586)&lt;&gt;"Y",UPPER(G1586)&lt;&gt;"N"),"EPS flag must be Y/N",IF(AND(UPPER(H1586)&lt;&gt;"Y",UPPER(H1586)&lt;&gt;"N"),"Full-wage flag must be Y/N",IF(K1586&gt;ROUND(C1586,0),"EPF wages &gt; Gross","OK")))))))</f>
        <v/>
      </c>
      <c r="R1586" s="11" t="str">
        <f aca="false">IF($A1586="","",TEXT($A1586,"0")&amp;"#~#"&amp;UPPER(TRIM(B1586))&amp;"#~#"&amp;ROUND(C1586,0)&amp;"#~#"&amp;K1586&amp;"#~#"&amp;L1586&amp;"#~#"&amp;M1586&amp;"#~#"&amp;N1586&amp;"#~#"&amp;O1586&amp;"#~#"&amp;P1586&amp;"#~#"&amp;N(E1586)&amp;"#~#"&amp;N(F1586))</f>
        <v/>
      </c>
    </row>
    <row r="1587" customFormat="false" ht="15" hidden="false" customHeight="false" outlineLevel="0" collapsed="false">
      <c r="A1587" s="17"/>
      <c r="C1587" s="18"/>
      <c r="D1587" s="18"/>
      <c r="J1587" s="19" t="str">
        <f aca="false">IF($A1587="","",ROUND(MIN(D1587,OldCeil)*DaysOld/DIM+MIN(D1587,NewCeil)*DaysNew/DIM,0))</f>
        <v/>
      </c>
      <c r="K1587" s="19" t="str">
        <f aca="false">IF($A1587="","",IF(UPPER(H1587)="Y",ROUND(D1587,0),J1587))</f>
        <v/>
      </c>
      <c r="L1587" s="19" t="str">
        <f aca="false">IF($A1587="","",IF(UPPER(G1587)="N",0,J1587))</f>
        <v/>
      </c>
      <c r="M1587" s="19" t="str">
        <f aca="false">IF($A1587="","",J1587)</f>
        <v/>
      </c>
      <c r="N1587" s="19" t="str">
        <f aca="false">IF($A1587="","",ROUND(K1587*EERate,0))</f>
        <v/>
      </c>
      <c r="O1587" s="19" t="str">
        <f aca="false">IF($A1587="","",ROUND(L1587*EPSRate,0))</f>
        <v/>
      </c>
      <c r="P1587" s="19" t="str">
        <f aca="false">IF($A1587="","",N1587-O1587)</f>
        <v/>
      </c>
      <c r="Q1587" s="11" t="str">
        <f aca="false">IF($A1587="","",IF(LEN(TEXT($A1587,"0"))&lt;&gt;12,"UAN not 12 digits",IF(TRIM(B1587)="","Name missing",IF(N(E1587)&gt;DIM,"NCP &gt; days in month",IF(AND(UPPER(G1587)&lt;&gt;"Y",UPPER(G1587)&lt;&gt;"N"),"EPS flag must be Y/N",IF(AND(UPPER(H1587)&lt;&gt;"Y",UPPER(H1587)&lt;&gt;"N"),"Full-wage flag must be Y/N",IF(K1587&gt;ROUND(C1587,0),"EPF wages &gt; Gross","OK")))))))</f>
        <v/>
      </c>
      <c r="R1587" s="11" t="str">
        <f aca="false">IF($A1587="","",TEXT($A1587,"0")&amp;"#~#"&amp;UPPER(TRIM(B1587))&amp;"#~#"&amp;ROUND(C1587,0)&amp;"#~#"&amp;K1587&amp;"#~#"&amp;L1587&amp;"#~#"&amp;M1587&amp;"#~#"&amp;N1587&amp;"#~#"&amp;O1587&amp;"#~#"&amp;P1587&amp;"#~#"&amp;N(E1587)&amp;"#~#"&amp;N(F1587))</f>
        <v/>
      </c>
    </row>
    <row r="1588" customFormat="false" ht="15" hidden="false" customHeight="false" outlineLevel="0" collapsed="false">
      <c r="A1588" s="17"/>
      <c r="C1588" s="18"/>
      <c r="D1588" s="18"/>
      <c r="J1588" s="19" t="str">
        <f aca="false">IF($A1588="","",ROUND(MIN(D1588,OldCeil)*DaysOld/DIM+MIN(D1588,NewCeil)*DaysNew/DIM,0))</f>
        <v/>
      </c>
      <c r="K1588" s="19" t="str">
        <f aca="false">IF($A1588="","",IF(UPPER(H1588)="Y",ROUND(D1588,0),J1588))</f>
        <v/>
      </c>
      <c r="L1588" s="19" t="str">
        <f aca="false">IF($A1588="","",IF(UPPER(G1588)="N",0,J1588))</f>
        <v/>
      </c>
      <c r="M1588" s="19" t="str">
        <f aca="false">IF($A1588="","",J1588)</f>
        <v/>
      </c>
      <c r="N1588" s="19" t="str">
        <f aca="false">IF($A1588="","",ROUND(K1588*EERate,0))</f>
        <v/>
      </c>
      <c r="O1588" s="19" t="str">
        <f aca="false">IF($A1588="","",ROUND(L1588*EPSRate,0))</f>
        <v/>
      </c>
      <c r="P1588" s="19" t="str">
        <f aca="false">IF($A1588="","",N1588-O1588)</f>
        <v/>
      </c>
      <c r="Q1588" s="11" t="str">
        <f aca="false">IF($A1588="","",IF(LEN(TEXT($A1588,"0"))&lt;&gt;12,"UAN not 12 digits",IF(TRIM(B1588)="","Name missing",IF(N(E1588)&gt;DIM,"NCP &gt; days in month",IF(AND(UPPER(G1588)&lt;&gt;"Y",UPPER(G1588)&lt;&gt;"N"),"EPS flag must be Y/N",IF(AND(UPPER(H1588)&lt;&gt;"Y",UPPER(H1588)&lt;&gt;"N"),"Full-wage flag must be Y/N",IF(K1588&gt;ROUND(C1588,0),"EPF wages &gt; Gross","OK")))))))</f>
        <v/>
      </c>
      <c r="R1588" s="11" t="str">
        <f aca="false">IF($A1588="","",TEXT($A1588,"0")&amp;"#~#"&amp;UPPER(TRIM(B1588))&amp;"#~#"&amp;ROUND(C1588,0)&amp;"#~#"&amp;K1588&amp;"#~#"&amp;L1588&amp;"#~#"&amp;M1588&amp;"#~#"&amp;N1588&amp;"#~#"&amp;O1588&amp;"#~#"&amp;P1588&amp;"#~#"&amp;N(E1588)&amp;"#~#"&amp;N(F1588))</f>
        <v/>
      </c>
    </row>
    <row r="1589" customFormat="false" ht="15" hidden="false" customHeight="false" outlineLevel="0" collapsed="false">
      <c r="A1589" s="17"/>
      <c r="C1589" s="18"/>
      <c r="D1589" s="18"/>
      <c r="J1589" s="19" t="str">
        <f aca="false">IF($A1589="","",ROUND(MIN(D1589,OldCeil)*DaysOld/DIM+MIN(D1589,NewCeil)*DaysNew/DIM,0))</f>
        <v/>
      </c>
      <c r="K1589" s="19" t="str">
        <f aca="false">IF($A1589="","",IF(UPPER(H1589)="Y",ROUND(D1589,0),J1589))</f>
        <v/>
      </c>
      <c r="L1589" s="19" t="str">
        <f aca="false">IF($A1589="","",IF(UPPER(G1589)="N",0,J1589))</f>
        <v/>
      </c>
      <c r="M1589" s="19" t="str">
        <f aca="false">IF($A1589="","",J1589)</f>
        <v/>
      </c>
      <c r="N1589" s="19" t="str">
        <f aca="false">IF($A1589="","",ROUND(K1589*EERate,0))</f>
        <v/>
      </c>
      <c r="O1589" s="19" t="str">
        <f aca="false">IF($A1589="","",ROUND(L1589*EPSRate,0))</f>
        <v/>
      </c>
      <c r="P1589" s="19" t="str">
        <f aca="false">IF($A1589="","",N1589-O1589)</f>
        <v/>
      </c>
      <c r="Q1589" s="11" t="str">
        <f aca="false">IF($A1589="","",IF(LEN(TEXT($A1589,"0"))&lt;&gt;12,"UAN not 12 digits",IF(TRIM(B1589)="","Name missing",IF(N(E1589)&gt;DIM,"NCP &gt; days in month",IF(AND(UPPER(G1589)&lt;&gt;"Y",UPPER(G1589)&lt;&gt;"N"),"EPS flag must be Y/N",IF(AND(UPPER(H1589)&lt;&gt;"Y",UPPER(H1589)&lt;&gt;"N"),"Full-wage flag must be Y/N",IF(K1589&gt;ROUND(C1589,0),"EPF wages &gt; Gross","OK")))))))</f>
        <v/>
      </c>
      <c r="R1589" s="11" t="str">
        <f aca="false">IF($A1589="","",TEXT($A1589,"0")&amp;"#~#"&amp;UPPER(TRIM(B1589))&amp;"#~#"&amp;ROUND(C1589,0)&amp;"#~#"&amp;K1589&amp;"#~#"&amp;L1589&amp;"#~#"&amp;M1589&amp;"#~#"&amp;N1589&amp;"#~#"&amp;O1589&amp;"#~#"&amp;P1589&amp;"#~#"&amp;N(E1589)&amp;"#~#"&amp;N(F1589))</f>
        <v/>
      </c>
    </row>
    <row r="1590" customFormat="false" ht="15" hidden="false" customHeight="false" outlineLevel="0" collapsed="false">
      <c r="A1590" s="17"/>
      <c r="C1590" s="18"/>
      <c r="D1590" s="18"/>
      <c r="J1590" s="19" t="str">
        <f aca="false">IF($A1590="","",ROUND(MIN(D1590,OldCeil)*DaysOld/DIM+MIN(D1590,NewCeil)*DaysNew/DIM,0))</f>
        <v/>
      </c>
      <c r="K1590" s="19" t="str">
        <f aca="false">IF($A1590="","",IF(UPPER(H1590)="Y",ROUND(D1590,0),J1590))</f>
        <v/>
      </c>
      <c r="L1590" s="19" t="str">
        <f aca="false">IF($A1590="","",IF(UPPER(G1590)="N",0,J1590))</f>
        <v/>
      </c>
      <c r="M1590" s="19" t="str">
        <f aca="false">IF($A1590="","",J1590)</f>
        <v/>
      </c>
      <c r="N1590" s="19" t="str">
        <f aca="false">IF($A1590="","",ROUND(K1590*EERate,0))</f>
        <v/>
      </c>
      <c r="O1590" s="19" t="str">
        <f aca="false">IF($A1590="","",ROUND(L1590*EPSRate,0))</f>
        <v/>
      </c>
      <c r="P1590" s="19" t="str">
        <f aca="false">IF($A1590="","",N1590-O1590)</f>
        <v/>
      </c>
      <c r="Q1590" s="11" t="str">
        <f aca="false">IF($A1590="","",IF(LEN(TEXT($A1590,"0"))&lt;&gt;12,"UAN not 12 digits",IF(TRIM(B1590)="","Name missing",IF(N(E1590)&gt;DIM,"NCP &gt; days in month",IF(AND(UPPER(G1590)&lt;&gt;"Y",UPPER(G1590)&lt;&gt;"N"),"EPS flag must be Y/N",IF(AND(UPPER(H1590)&lt;&gt;"Y",UPPER(H1590)&lt;&gt;"N"),"Full-wage flag must be Y/N",IF(K1590&gt;ROUND(C1590,0),"EPF wages &gt; Gross","OK")))))))</f>
        <v/>
      </c>
      <c r="R1590" s="11" t="str">
        <f aca="false">IF($A1590="","",TEXT($A1590,"0")&amp;"#~#"&amp;UPPER(TRIM(B1590))&amp;"#~#"&amp;ROUND(C1590,0)&amp;"#~#"&amp;K1590&amp;"#~#"&amp;L1590&amp;"#~#"&amp;M1590&amp;"#~#"&amp;N1590&amp;"#~#"&amp;O1590&amp;"#~#"&amp;P1590&amp;"#~#"&amp;N(E1590)&amp;"#~#"&amp;N(F1590))</f>
        <v/>
      </c>
    </row>
    <row r="1591" customFormat="false" ht="15" hidden="false" customHeight="false" outlineLevel="0" collapsed="false">
      <c r="A1591" s="17"/>
      <c r="C1591" s="18"/>
      <c r="D1591" s="18"/>
      <c r="J1591" s="19" t="str">
        <f aca="false">IF($A1591="","",ROUND(MIN(D1591,OldCeil)*DaysOld/DIM+MIN(D1591,NewCeil)*DaysNew/DIM,0))</f>
        <v/>
      </c>
      <c r="K1591" s="19" t="str">
        <f aca="false">IF($A1591="","",IF(UPPER(H1591)="Y",ROUND(D1591,0),J1591))</f>
        <v/>
      </c>
      <c r="L1591" s="19" t="str">
        <f aca="false">IF($A1591="","",IF(UPPER(G1591)="N",0,J1591))</f>
        <v/>
      </c>
      <c r="M1591" s="19" t="str">
        <f aca="false">IF($A1591="","",J1591)</f>
        <v/>
      </c>
      <c r="N1591" s="19" t="str">
        <f aca="false">IF($A1591="","",ROUND(K1591*EERate,0))</f>
        <v/>
      </c>
      <c r="O1591" s="19" t="str">
        <f aca="false">IF($A1591="","",ROUND(L1591*EPSRate,0))</f>
        <v/>
      </c>
      <c r="P1591" s="19" t="str">
        <f aca="false">IF($A1591="","",N1591-O1591)</f>
        <v/>
      </c>
      <c r="Q1591" s="11" t="str">
        <f aca="false">IF($A1591="","",IF(LEN(TEXT($A1591,"0"))&lt;&gt;12,"UAN not 12 digits",IF(TRIM(B1591)="","Name missing",IF(N(E1591)&gt;DIM,"NCP &gt; days in month",IF(AND(UPPER(G1591)&lt;&gt;"Y",UPPER(G1591)&lt;&gt;"N"),"EPS flag must be Y/N",IF(AND(UPPER(H1591)&lt;&gt;"Y",UPPER(H1591)&lt;&gt;"N"),"Full-wage flag must be Y/N",IF(K1591&gt;ROUND(C1591,0),"EPF wages &gt; Gross","OK")))))))</f>
        <v/>
      </c>
      <c r="R1591" s="11" t="str">
        <f aca="false">IF($A1591="","",TEXT($A1591,"0")&amp;"#~#"&amp;UPPER(TRIM(B1591))&amp;"#~#"&amp;ROUND(C1591,0)&amp;"#~#"&amp;K1591&amp;"#~#"&amp;L1591&amp;"#~#"&amp;M1591&amp;"#~#"&amp;N1591&amp;"#~#"&amp;O1591&amp;"#~#"&amp;P1591&amp;"#~#"&amp;N(E1591)&amp;"#~#"&amp;N(F1591))</f>
        <v/>
      </c>
    </row>
    <row r="1592" customFormat="false" ht="15" hidden="false" customHeight="false" outlineLevel="0" collapsed="false">
      <c r="A1592" s="17"/>
      <c r="C1592" s="18"/>
      <c r="D1592" s="18"/>
      <c r="J1592" s="19" t="str">
        <f aca="false">IF($A1592="","",ROUND(MIN(D1592,OldCeil)*DaysOld/DIM+MIN(D1592,NewCeil)*DaysNew/DIM,0))</f>
        <v/>
      </c>
      <c r="K1592" s="19" t="str">
        <f aca="false">IF($A1592="","",IF(UPPER(H1592)="Y",ROUND(D1592,0),J1592))</f>
        <v/>
      </c>
      <c r="L1592" s="19" t="str">
        <f aca="false">IF($A1592="","",IF(UPPER(G1592)="N",0,J1592))</f>
        <v/>
      </c>
      <c r="M1592" s="19" t="str">
        <f aca="false">IF($A1592="","",J1592)</f>
        <v/>
      </c>
      <c r="N1592" s="19" t="str">
        <f aca="false">IF($A1592="","",ROUND(K1592*EERate,0))</f>
        <v/>
      </c>
      <c r="O1592" s="19" t="str">
        <f aca="false">IF($A1592="","",ROUND(L1592*EPSRate,0))</f>
        <v/>
      </c>
      <c r="P1592" s="19" t="str">
        <f aca="false">IF($A1592="","",N1592-O1592)</f>
        <v/>
      </c>
      <c r="Q1592" s="11" t="str">
        <f aca="false">IF($A1592="","",IF(LEN(TEXT($A1592,"0"))&lt;&gt;12,"UAN not 12 digits",IF(TRIM(B1592)="","Name missing",IF(N(E1592)&gt;DIM,"NCP &gt; days in month",IF(AND(UPPER(G1592)&lt;&gt;"Y",UPPER(G1592)&lt;&gt;"N"),"EPS flag must be Y/N",IF(AND(UPPER(H1592)&lt;&gt;"Y",UPPER(H1592)&lt;&gt;"N"),"Full-wage flag must be Y/N",IF(K1592&gt;ROUND(C1592,0),"EPF wages &gt; Gross","OK")))))))</f>
        <v/>
      </c>
      <c r="R1592" s="11" t="str">
        <f aca="false">IF($A1592="","",TEXT($A1592,"0")&amp;"#~#"&amp;UPPER(TRIM(B1592))&amp;"#~#"&amp;ROUND(C1592,0)&amp;"#~#"&amp;K1592&amp;"#~#"&amp;L1592&amp;"#~#"&amp;M1592&amp;"#~#"&amp;N1592&amp;"#~#"&amp;O1592&amp;"#~#"&amp;P1592&amp;"#~#"&amp;N(E1592)&amp;"#~#"&amp;N(F1592))</f>
        <v/>
      </c>
    </row>
    <row r="1593" customFormat="false" ht="15" hidden="false" customHeight="false" outlineLevel="0" collapsed="false">
      <c r="A1593" s="17"/>
      <c r="C1593" s="18"/>
      <c r="D1593" s="18"/>
      <c r="J1593" s="19" t="str">
        <f aca="false">IF($A1593="","",ROUND(MIN(D1593,OldCeil)*DaysOld/DIM+MIN(D1593,NewCeil)*DaysNew/DIM,0))</f>
        <v/>
      </c>
      <c r="K1593" s="19" t="str">
        <f aca="false">IF($A1593="","",IF(UPPER(H1593)="Y",ROUND(D1593,0),J1593))</f>
        <v/>
      </c>
      <c r="L1593" s="19" t="str">
        <f aca="false">IF($A1593="","",IF(UPPER(G1593)="N",0,J1593))</f>
        <v/>
      </c>
      <c r="M1593" s="19" t="str">
        <f aca="false">IF($A1593="","",J1593)</f>
        <v/>
      </c>
      <c r="N1593" s="19" t="str">
        <f aca="false">IF($A1593="","",ROUND(K1593*EERate,0))</f>
        <v/>
      </c>
      <c r="O1593" s="19" t="str">
        <f aca="false">IF($A1593="","",ROUND(L1593*EPSRate,0))</f>
        <v/>
      </c>
      <c r="P1593" s="19" t="str">
        <f aca="false">IF($A1593="","",N1593-O1593)</f>
        <v/>
      </c>
      <c r="Q1593" s="11" t="str">
        <f aca="false">IF($A1593="","",IF(LEN(TEXT($A1593,"0"))&lt;&gt;12,"UAN not 12 digits",IF(TRIM(B1593)="","Name missing",IF(N(E1593)&gt;DIM,"NCP &gt; days in month",IF(AND(UPPER(G1593)&lt;&gt;"Y",UPPER(G1593)&lt;&gt;"N"),"EPS flag must be Y/N",IF(AND(UPPER(H1593)&lt;&gt;"Y",UPPER(H1593)&lt;&gt;"N"),"Full-wage flag must be Y/N",IF(K1593&gt;ROUND(C1593,0),"EPF wages &gt; Gross","OK")))))))</f>
        <v/>
      </c>
      <c r="R1593" s="11" t="str">
        <f aca="false">IF($A1593="","",TEXT($A1593,"0")&amp;"#~#"&amp;UPPER(TRIM(B1593))&amp;"#~#"&amp;ROUND(C1593,0)&amp;"#~#"&amp;K1593&amp;"#~#"&amp;L1593&amp;"#~#"&amp;M1593&amp;"#~#"&amp;N1593&amp;"#~#"&amp;O1593&amp;"#~#"&amp;P1593&amp;"#~#"&amp;N(E1593)&amp;"#~#"&amp;N(F1593))</f>
        <v/>
      </c>
    </row>
    <row r="1594" customFormat="false" ht="15" hidden="false" customHeight="false" outlineLevel="0" collapsed="false">
      <c r="A1594" s="17"/>
      <c r="C1594" s="18"/>
      <c r="D1594" s="18"/>
      <c r="J1594" s="19" t="str">
        <f aca="false">IF($A1594="","",ROUND(MIN(D1594,OldCeil)*DaysOld/DIM+MIN(D1594,NewCeil)*DaysNew/DIM,0))</f>
        <v/>
      </c>
      <c r="K1594" s="19" t="str">
        <f aca="false">IF($A1594="","",IF(UPPER(H1594)="Y",ROUND(D1594,0),J1594))</f>
        <v/>
      </c>
      <c r="L1594" s="19" t="str">
        <f aca="false">IF($A1594="","",IF(UPPER(G1594)="N",0,J1594))</f>
        <v/>
      </c>
      <c r="M1594" s="19" t="str">
        <f aca="false">IF($A1594="","",J1594)</f>
        <v/>
      </c>
      <c r="N1594" s="19" t="str">
        <f aca="false">IF($A1594="","",ROUND(K1594*EERate,0))</f>
        <v/>
      </c>
      <c r="O1594" s="19" t="str">
        <f aca="false">IF($A1594="","",ROUND(L1594*EPSRate,0))</f>
        <v/>
      </c>
      <c r="P1594" s="19" t="str">
        <f aca="false">IF($A1594="","",N1594-O1594)</f>
        <v/>
      </c>
      <c r="Q1594" s="11" t="str">
        <f aca="false">IF($A1594="","",IF(LEN(TEXT($A1594,"0"))&lt;&gt;12,"UAN not 12 digits",IF(TRIM(B1594)="","Name missing",IF(N(E1594)&gt;DIM,"NCP &gt; days in month",IF(AND(UPPER(G1594)&lt;&gt;"Y",UPPER(G1594)&lt;&gt;"N"),"EPS flag must be Y/N",IF(AND(UPPER(H1594)&lt;&gt;"Y",UPPER(H1594)&lt;&gt;"N"),"Full-wage flag must be Y/N",IF(K1594&gt;ROUND(C1594,0),"EPF wages &gt; Gross","OK")))))))</f>
        <v/>
      </c>
      <c r="R1594" s="11" t="str">
        <f aca="false">IF($A1594="","",TEXT($A1594,"0")&amp;"#~#"&amp;UPPER(TRIM(B1594))&amp;"#~#"&amp;ROUND(C1594,0)&amp;"#~#"&amp;K1594&amp;"#~#"&amp;L1594&amp;"#~#"&amp;M1594&amp;"#~#"&amp;N1594&amp;"#~#"&amp;O1594&amp;"#~#"&amp;P1594&amp;"#~#"&amp;N(E1594)&amp;"#~#"&amp;N(F1594))</f>
        <v/>
      </c>
    </row>
    <row r="1595" customFormat="false" ht="15" hidden="false" customHeight="false" outlineLevel="0" collapsed="false">
      <c r="A1595" s="17"/>
      <c r="C1595" s="18"/>
      <c r="D1595" s="18"/>
      <c r="J1595" s="19" t="str">
        <f aca="false">IF($A1595="","",ROUND(MIN(D1595,OldCeil)*DaysOld/DIM+MIN(D1595,NewCeil)*DaysNew/DIM,0))</f>
        <v/>
      </c>
      <c r="K1595" s="19" t="str">
        <f aca="false">IF($A1595="","",IF(UPPER(H1595)="Y",ROUND(D1595,0),J1595))</f>
        <v/>
      </c>
      <c r="L1595" s="19" t="str">
        <f aca="false">IF($A1595="","",IF(UPPER(G1595)="N",0,J1595))</f>
        <v/>
      </c>
      <c r="M1595" s="19" t="str">
        <f aca="false">IF($A1595="","",J1595)</f>
        <v/>
      </c>
      <c r="N1595" s="19" t="str">
        <f aca="false">IF($A1595="","",ROUND(K1595*EERate,0))</f>
        <v/>
      </c>
      <c r="O1595" s="19" t="str">
        <f aca="false">IF($A1595="","",ROUND(L1595*EPSRate,0))</f>
        <v/>
      </c>
      <c r="P1595" s="19" t="str">
        <f aca="false">IF($A1595="","",N1595-O1595)</f>
        <v/>
      </c>
      <c r="Q1595" s="11" t="str">
        <f aca="false">IF($A1595="","",IF(LEN(TEXT($A1595,"0"))&lt;&gt;12,"UAN not 12 digits",IF(TRIM(B1595)="","Name missing",IF(N(E1595)&gt;DIM,"NCP &gt; days in month",IF(AND(UPPER(G1595)&lt;&gt;"Y",UPPER(G1595)&lt;&gt;"N"),"EPS flag must be Y/N",IF(AND(UPPER(H1595)&lt;&gt;"Y",UPPER(H1595)&lt;&gt;"N"),"Full-wage flag must be Y/N",IF(K1595&gt;ROUND(C1595,0),"EPF wages &gt; Gross","OK")))))))</f>
        <v/>
      </c>
      <c r="R1595" s="11" t="str">
        <f aca="false">IF($A1595="","",TEXT($A1595,"0")&amp;"#~#"&amp;UPPER(TRIM(B1595))&amp;"#~#"&amp;ROUND(C1595,0)&amp;"#~#"&amp;K1595&amp;"#~#"&amp;L1595&amp;"#~#"&amp;M1595&amp;"#~#"&amp;N1595&amp;"#~#"&amp;O1595&amp;"#~#"&amp;P1595&amp;"#~#"&amp;N(E1595)&amp;"#~#"&amp;N(F1595))</f>
        <v/>
      </c>
    </row>
    <row r="1596" customFormat="false" ht="15" hidden="false" customHeight="false" outlineLevel="0" collapsed="false">
      <c r="A1596" s="17"/>
      <c r="C1596" s="18"/>
      <c r="D1596" s="18"/>
      <c r="J1596" s="19" t="str">
        <f aca="false">IF($A1596="","",ROUND(MIN(D1596,OldCeil)*DaysOld/DIM+MIN(D1596,NewCeil)*DaysNew/DIM,0))</f>
        <v/>
      </c>
      <c r="K1596" s="19" t="str">
        <f aca="false">IF($A1596="","",IF(UPPER(H1596)="Y",ROUND(D1596,0),J1596))</f>
        <v/>
      </c>
      <c r="L1596" s="19" t="str">
        <f aca="false">IF($A1596="","",IF(UPPER(G1596)="N",0,J1596))</f>
        <v/>
      </c>
      <c r="M1596" s="19" t="str">
        <f aca="false">IF($A1596="","",J1596)</f>
        <v/>
      </c>
      <c r="N1596" s="19" t="str">
        <f aca="false">IF($A1596="","",ROUND(K1596*EERate,0))</f>
        <v/>
      </c>
      <c r="O1596" s="19" t="str">
        <f aca="false">IF($A1596="","",ROUND(L1596*EPSRate,0))</f>
        <v/>
      </c>
      <c r="P1596" s="19" t="str">
        <f aca="false">IF($A1596="","",N1596-O1596)</f>
        <v/>
      </c>
      <c r="Q1596" s="11" t="str">
        <f aca="false">IF($A1596="","",IF(LEN(TEXT($A1596,"0"))&lt;&gt;12,"UAN not 12 digits",IF(TRIM(B1596)="","Name missing",IF(N(E1596)&gt;DIM,"NCP &gt; days in month",IF(AND(UPPER(G1596)&lt;&gt;"Y",UPPER(G1596)&lt;&gt;"N"),"EPS flag must be Y/N",IF(AND(UPPER(H1596)&lt;&gt;"Y",UPPER(H1596)&lt;&gt;"N"),"Full-wage flag must be Y/N",IF(K1596&gt;ROUND(C1596,0),"EPF wages &gt; Gross","OK")))))))</f>
        <v/>
      </c>
      <c r="R1596" s="11" t="str">
        <f aca="false">IF($A1596="","",TEXT($A1596,"0")&amp;"#~#"&amp;UPPER(TRIM(B1596))&amp;"#~#"&amp;ROUND(C1596,0)&amp;"#~#"&amp;K1596&amp;"#~#"&amp;L1596&amp;"#~#"&amp;M1596&amp;"#~#"&amp;N1596&amp;"#~#"&amp;O1596&amp;"#~#"&amp;P1596&amp;"#~#"&amp;N(E1596)&amp;"#~#"&amp;N(F1596))</f>
        <v/>
      </c>
    </row>
    <row r="1597" customFormat="false" ht="15" hidden="false" customHeight="false" outlineLevel="0" collapsed="false">
      <c r="A1597" s="17"/>
      <c r="C1597" s="18"/>
      <c r="D1597" s="18"/>
      <c r="J1597" s="19" t="str">
        <f aca="false">IF($A1597="","",ROUND(MIN(D1597,OldCeil)*DaysOld/DIM+MIN(D1597,NewCeil)*DaysNew/DIM,0))</f>
        <v/>
      </c>
      <c r="K1597" s="19" t="str">
        <f aca="false">IF($A1597="","",IF(UPPER(H1597)="Y",ROUND(D1597,0),J1597))</f>
        <v/>
      </c>
      <c r="L1597" s="19" t="str">
        <f aca="false">IF($A1597="","",IF(UPPER(G1597)="N",0,J1597))</f>
        <v/>
      </c>
      <c r="M1597" s="19" t="str">
        <f aca="false">IF($A1597="","",J1597)</f>
        <v/>
      </c>
      <c r="N1597" s="19" t="str">
        <f aca="false">IF($A1597="","",ROUND(K1597*EERate,0))</f>
        <v/>
      </c>
      <c r="O1597" s="19" t="str">
        <f aca="false">IF($A1597="","",ROUND(L1597*EPSRate,0))</f>
        <v/>
      </c>
      <c r="P1597" s="19" t="str">
        <f aca="false">IF($A1597="","",N1597-O1597)</f>
        <v/>
      </c>
      <c r="Q1597" s="11" t="str">
        <f aca="false">IF($A1597="","",IF(LEN(TEXT($A1597,"0"))&lt;&gt;12,"UAN not 12 digits",IF(TRIM(B1597)="","Name missing",IF(N(E1597)&gt;DIM,"NCP &gt; days in month",IF(AND(UPPER(G1597)&lt;&gt;"Y",UPPER(G1597)&lt;&gt;"N"),"EPS flag must be Y/N",IF(AND(UPPER(H1597)&lt;&gt;"Y",UPPER(H1597)&lt;&gt;"N"),"Full-wage flag must be Y/N",IF(K1597&gt;ROUND(C1597,0),"EPF wages &gt; Gross","OK")))))))</f>
        <v/>
      </c>
      <c r="R1597" s="11" t="str">
        <f aca="false">IF($A1597="","",TEXT($A1597,"0")&amp;"#~#"&amp;UPPER(TRIM(B1597))&amp;"#~#"&amp;ROUND(C1597,0)&amp;"#~#"&amp;K1597&amp;"#~#"&amp;L1597&amp;"#~#"&amp;M1597&amp;"#~#"&amp;N1597&amp;"#~#"&amp;O1597&amp;"#~#"&amp;P1597&amp;"#~#"&amp;N(E1597)&amp;"#~#"&amp;N(F1597))</f>
        <v/>
      </c>
    </row>
    <row r="1598" customFormat="false" ht="15" hidden="false" customHeight="false" outlineLevel="0" collapsed="false">
      <c r="A1598" s="17"/>
      <c r="C1598" s="18"/>
      <c r="D1598" s="18"/>
      <c r="J1598" s="19" t="str">
        <f aca="false">IF($A1598="","",ROUND(MIN(D1598,OldCeil)*DaysOld/DIM+MIN(D1598,NewCeil)*DaysNew/DIM,0))</f>
        <v/>
      </c>
      <c r="K1598" s="19" t="str">
        <f aca="false">IF($A1598="","",IF(UPPER(H1598)="Y",ROUND(D1598,0),J1598))</f>
        <v/>
      </c>
      <c r="L1598" s="19" t="str">
        <f aca="false">IF($A1598="","",IF(UPPER(G1598)="N",0,J1598))</f>
        <v/>
      </c>
      <c r="M1598" s="19" t="str">
        <f aca="false">IF($A1598="","",J1598)</f>
        <v/>
      </c>
      <c r="N1598" s="19" t="str">
        <f aca="false">IF($A1598="","",ROUND(K1598*EERate,0))</f>
        <v/>
      </c>
      <c r="O1598" s="19" t="str">
        <f aca="false">IF($A1598="","",ROUND(L1598*EPSRate,0))</f>
        <v/>
      </c>
      <c r="P1598" s="19" t="str">
        <f aca="false">IF($A1598="","",N1598-O1598)</f>
        <v/>
      </c>
      <c r="Q1598" s="11" t="str">
        <f aca="false">IF($A1598="","",IF(LEN(TEXT($A1598,"0"))&lt;&gt;12,"UAN not 12 digits",IF(TRIM(B1598)="","Name missing",IF(N(E1598)&gt;DIM,"NCP &gt; days in month",IF(AND(UPPER(G1598)&lt;&gt;"Y",UPPER(G1598)&lt;&gt;"N"),"EPS flag must be Y/N",IF(AND(UPPER(H1598)&lt;&gt;"Y",UPPER(H1598)&lt;&gt;"N"),"Full-wage flag must be Y/N",IF(K1598&gt;ROUND(C1598,0),"EPF wages &gt; Gross","OK")))))))</f>
        <v/>
      </c>
      <c r="R1598" s="11" t="str">
        <f aca="false">IF($A1598="","",TEXT($A1598,"0")&amp;"#~#"&amp;UPPER(TRIM(B1598))&amp;"#~#"&amp;ROUND(C1598,0)&amp;"#~#"&amp;K1598&amp;"#~#"&amp;L1598&amp;"#~#"&amp;M1598&amp;"#~#"&amp;N1598&amp;"#~#"&amp;O1598&amp;"#~#"&amp;P1598&amp;"#~#"&amp;N(E1598)&amp;"#~#"&amp;N(F1598))</f>
        <v/>
      </c>
    </row>
    <row r="1599" customFormat="false" ht="15" hidden="false" customHeight="false" outlineLevel="0" collapsed="false">
      <c r="A1599" s="17"/>
      <c r="C1599" s="18"/>
      <c r="D1599" s="18"/>
      <c r="J1599" s="19" t="str">
        <f aca="false">IF($A1599="","",ROUND(MIN(D1599,OldCeil)*DaysOld/DIM+MIN(D1599,NewCeil)*DaysNew/DIM,0))</f>
        <v/>
      </c>
      <c r="K1599" s="19" t="str">
        <f aca="false">IF($A1599="","",IF(UPPER(H1599)="Y",ROUND(D1599,0),J1599))</f>
        <v/>
      </c>
      <c r="L1599" s="19" t="str">
        <f aca="false">IF($A1599="","",IF(UPPER(G1599)="N",0,J1599))</f>
        <v/>
      </c>
      <c r="M1599" s="19" t="str">
        <f aca="false">IF($A1599="","",J1599)</f>
        <v/>
      </c>
      <c r="N1599" s="19" t="str">
        <f aca="false">IF($A1599="","",ROUND(K1599*EERate,0))</f>
        <v/>
      </c>
      <c r="O1599" s="19" t="str">
        <f aca="false">IF($A1599="","",ROUND(L1599*EPSRate,0))</f>
        <v/>
      </c>
      <c r="P1599" s="19" t="str">
        <f aca="false">IF($A1599="","",N1599-O1599)</f>
        <v/>
      </c>
      <c r="Q1599" s="11" t="str">
        <f aca="false">IF($A1599="","",IF(LEN(TEXT($A1599,"0"))&lt;&gt;12,"UAN not 12 digits",IF(TRIM(B1599)="","Name missing",IF(N(E1599)&gt;DIM,"NCP &gt; days in month",IF(AND(UPPER(G1599)&lt;&gt;"Y",UPPER(G1599)&lt;&gt;"N"),"EPS flag must be Y/N",IF(AND(UPPER(H1599)&lt;&gt;"Y",UPPER(H1599)&lt;&gt;"N"),"Full-wage flag must be Y/N",IF(K1599&gt;ROUND(C1599,0),"EPF wages &gt; Gross","OK")))))))</f>
        <v/>
      </c>
      <c r="R1599" s="11" t="str">
        <f aca="false">IF($A1599="","",TEXT($A1599,"0")&amp;"#~#"&amp;UPPER(TRIM(B1599))&amp;"#~#"&amp;ROUND(C1599,0)&amp;"#~#"&amp;K1599&amp;"#~#"&amp;L1599&amp;"#~#"&amp;M1599&amp;"#~#"&amp;N1599&amp;"#~#"&amp;O1599&amp;"#~#"&amp;P1599&amp;"#~#"&amp;N(E1599)&amp;"#~#"&amp;N(F1599))</f>
        <v/>
      </c>
    </row>
    <row r="1600" customFormat="false" ht="15" hidden="false" customHeight="false" outlineLevel="0" collapsed="false">
      <c r="A1600" s="17"/>
      <c r="C1600" s="18"/>
      <c r="D1600" s="18"/>
      <c r="J1600" s="19" t="str">
        <f aca="false">IF($A1600="","",ROUND(MIN(D1600,OldCeil)*DaysOld/DIM+MIN(D1600,NewCeil)*DaysNew/DIM,0))</f>
        <v/>
      </c>
      <c r="K1600" s="19" t="str">
        <f aca="false">IF($A1600="","",IF(UPPER(H1600)="Y",ROUND(D1600,0),J1600))</f>
        <v/>
      </c>
      <c r="L1600" s="19" t="str">
        <f aca="false">IF($A1600="","",IF(UPPER(G1600)="N",0,J1600))</f>
        <v/>
      </c>
      <c r="M1600" s="19" t="str">
        <f aca="false">IF($A1600="","",J1600)</f>
        <v/>
      </c>
      <c r="N1600" s="19" t="str">
        <f aca="false">IF($A1600="","",ROUND(K1600*EERate,0))</f>
        <v/>
      </c>
      <c r="O1600" s="19" t="str">
        <f aca="false">IF($A1600="","",ROUND(L1600*EPSRate,0))</f>
        <v/>
      </c>
      <c r="P1600" s="19" t="str">
        <f aca="false">IF($A1600="","",N1600-O1600)</f>
        <v/>
      </c>
      <c r="Q1600" s="11" t="str">
        <f aca="false">IF($A1600="","",IF(LEN(TEXT($A1600,"0"))&lt;&gt;12,"UAN not 12 digits",IF(TRIM(B1600)="","Name missing",IF(N(E1600)&gt;DIM,"NCP &gt; days in month",IF(AND(UPPER(G1600)&lt;&gt;"Y",UPPER(G1600)&lt;&gt;"N"),"EPS flag must be Y/N",IF(AND(UPPER(H1600)&lt;&gt;"Y",UPPER(H1600)&lt;&gt;"N"),"Full-wage flag must be Y/N",IF(K1600&gt;ROUND(C1600,0),"EPF wages &gt; Gross","OK")))))))</f>
        <v/>
      </c>
      <c r="R1600" s="11" t="str">
        <f aca="false">IF($A1600="","",TEXT($A1600,"0")&amp;"#~#"&amp;UPPER(TRIM(B1600))&amp;"#~#"&amp;ROUND(C1600,0)&amp;"#~#"&amp;K1600&amp;"#~#"&amp;L1600&amp;"#~#"&amp;M1600&amp;"#~#"&amp;N1600&amp;"#~#"&amp;O1600&amp;"#~#"&amp;P1600&amp;"#~#"&amp;N(E1600)&amp;"#~#"&amp;N(F1600))</f>
        <v/>
      </c>
    </row>
    <row r="1601" customFormat="false" ht="15" hidden="false" customHeight="false" outlineLevel="0" collapsed="false">
      <c r="A1601" s="17"/>
      <c r="C1601" s="18"/>
      <c r="D1601" s="18"/>
      <c r="J1601" s="19" t="str">
        <f aca="false">IF($A1601="","",ROUND(MIN(D1601,OldCeil)*DaysOld/DIM+MIN(D1601,NewCeil)*DaysNew/DIM,0))</f>
        <v/>
      </c>
      <c r="K1601" s="19" t="str">
        <f aca="false">IF($A1601="","",IF(UPPER(H1601)="Y",ROUND(D1601,0),J1601))</f>
        <v/>
      </c>
      <c r="L1601" s="19" t="str">
        <f aca="false">IF($A1601="","",IF(UPPER(G1601)="N",0,J1601))</f>
        <v/>
      </c>
      <c r="M1601" s="19" t="str">
        <f aca="false">IF($A1601="","",J1601)</f>
        <v/>
      </c>
      <c r="N1601" s="19" t="str">
        <f aca="false">IF($A1601="","",ROUND(K1601*EERate,0))</f>
        <v/>
      </c>
      <c r="O1601" s="19" t="str">
        <f aca="false">IF($A1601="","",ROUND(L1601*EPSRate,0))</f>
        <v/>
      </c>
      <c r="P1601" s="19" t="str">
        <f aca="false">IF($A1601="","",N1601-O1601)</f>
        <v/>
      </c>
      <c r="Q1601" s="11" t="str">
        <f aca="false">IF($A1601="","",IF(LEN(TEXT($A1601,"0"))&lt;&gt;12,"UAN not 12 digits",IF(TRIM(B1601)="","Name missing",IF(N(E1601)&gt;DIM,"NCP &gt; days in month",IF(AND(UPPER(G1601)&lt;&gt;"Y",UPPER(G1601)&lt;&gt;"N"),"EPS flag must be Y/N",IF(AND(UPPER(H1601)&lt;&gt;"Y",UPPER(H1601)&lt;&gt;"N"),"Full-wage flag must be Y/N",IF(K1601&gt;ROUND(C1601,0),"EPF wages &gt; Gross","OK")))))))</f>
        <v/>
      </c>
      <c r="R1601" s="11" t="str">
        <f aca="false">IF($A1601="","",TEXT($A1601,"0")&amp;"#~#"&amp;UPPER(TRIM(B1601))&amp;"#~#"&amp;ROUND(C1601,0)&amp;"#~#"&amp;K1601&amp;"#~#"&amp;L1601&amp;"#~#"&amp;M1601&amp;"#~#"&amp;N1601&amp;"#~#"&amp;O1601&amp;"#~#"&amp;P1601&amp;"#~#"&amp;N(E1601)&amp;"#~#"&amp;N(F1601))</f>
        <v/>
      </c>
    </row>
    <row r="1602" customFormat="false" ht="15" hidden="false" customHeight="false" outlineLevel="0" collapsed="false">
      <c r="A1602" s="17"/>
      <c r="C1602" s="18"/>
      <c r="D1602" s="18"/>
      <c r="J1602" s="19" t="str">
        <f aca="false">IF($A1602="","",ROUND(MIN(D1602,OldCeil)*DaysOld/DIM+MIN(D1602,NewCeil)*DaysNew/DIM,0))</f>
        <v/>
      </c>
      <c r="K1602" s="19" t="str">
        <f aca="false">IF($A1602="","",IF(UPPER(H1602)="Y",ROUND(D1602,0),J1602))</f>
        <v/>
      </c>
      <c r="L1602" s="19" t="str">
        <f aca="false">IF($A1602="","",IF(UPPER(G1602)="N",0,J1602))</f>
        <v/>
      </c>
      <c r="M1602" s="19" t="str">
        <f aca="false">IF($A1602="","",J1602)</f>
        <v/>
      </c>
      <c r="N1602" s="19" t="str">
        <f aca="false">IF($A1602="","",ROUND(K1602*EERate,0))</f>
        <v/>
      </c>
      <c r="O1602" s="19" t="str">
        <f aca="false">IF($A1602="","",ROUND(L1602*EPSRate,0))</f>
        <v/>
      </c>
      <c r="P1602" s="19" t="str">
        <f aca="false">IF($A1602="","",N1602-O1602)</f>
        <v/>
      </c>
      <c r="Q1602" s="11" t="str">
        <f aca="false">IF($A1602="","",IF(LEN(TEXT($A1602,"0"))&lt;&gt;12,"UAN not 12 digits",IF(TRIM(B1602)="","Name missing",IF(N(E1602)&gt;DIM,"NCP &gt; days in month",IF(AND(UPPER(G1602)&lt;&gt;"Y",UPPER(G1602)&lt;&gt;"N"),"EPS flag must be Y/N",IF(AND(UPPER(H1602)&lt;&gt;"Y",UPPER(H1602)&lt;&gt;"N"),"Full-wage flag must be Y/N",IF(K1602&gt;ROUND(C1602,0),"EPF wages &gt; Gross","OK")))))))</f>
        <v/>
      </c>
      <c r="R1602" s="11" t="str">
        <f aca="false">IF($A1602="","",TEXT($A1602,"0")&amp;"#~#"&amp;UPPER(TRIM(B1602))&amp;"#~#"&amp;ROUND(C1602,0)&amp;"#~#"&amp;K1602&amp;"#~#"&amp;L1602&amp;"#~#"&amp;M1602&amp;"#~#"&amp;N1602&amp;"#~#"&amp;O1602&amp;"#~#"&amp;P1602&amp;"#~#"&amp;N(E1602)&amp;"#~#"&amp;N(F1602))</f>
        <v/>
      </c>
    </row>
    <row r="1603" customFormat="false" ht="15" hidden="false" customHeight="false" outlineLevel="0" collapsed="false">
      <c r="A1603" s="17"/>
      <c r="C1603" s="18"/>
      <c r="D1603" s="18"/>
      <c r="J1603" s="19" t="str">
        <f aca="false">IF($A1603="","",ROUND(MIN(D1603,OldCeil)*DaysOld/DIM+MIN(D1603,NewCeil)*DaysNew/DIM,0))</f>
        <v/>
      </c>
      <c r="K1603" s="19" t="str">
        <f aca="false">IF($A1603="","",IF(UPPER(H1603)="Y",ROUND(D1603,0),J1603))</f>
        <v/>
      </c>
      <c r="L1603" s="19" t="str">
        <f aca="false">IF($A1603="","",IF(UPPER(G1603)="N",0,J1603))</f>
        <v/>
      </c>
      <c r="M1603" s="19" t="str">
        <f aca="false">IF($A1603="","",J1603)</f>
        <v/>
      </c>
      <c r="N1603" s="19" t="str">
        <f aca="false">IF($A1603="","",ROUND(K1603*EERate,0))</f>
        <v/>
      </c>
      <c r="O1603" s="19" t="str">
        <f aca="false">IF($A1603="","",ROUND(L1603*EPSRate,0))</f>
        <v/>
      </c>
      <c r="P1603" s="19" t="str">
        <f aca="false">IF($A1603="","",N1603-O1603)</f>
        <v/>
      </c>
      <c r="Q1603" s="11" t="str">
        <f aca="false">IF($A1603="","",IF(LEN(TEXT($A1603,"0"))&lt;&gt;12,"UAN not 12 digits",IF(TRIM(B1603)="","Name missing",IF(N(E1603)&gt;DIM,"NCP &gt; days in month",IF(AND(UPPER(G1603)&lt;&gt;"Y",UPPER(G1603)&lt;&gt;"N"),"EPS flag must be Y/N",IF(AND(UPPER(H1603)&lt;&gt;"Y",UPPER(H1603)&lt;&gt;"N"),"Full-wage flag must be Y/N",IF(K1603&gt;ROUND(C1603,0),"EPF wages &gt; Gross","OK")))))))</f>
        <v/>
      </c>
      <c r="R1603" s="11" t="str">
        <f aca="false">IF($A1603="","",TEXT($A1603,"0")&amp;"#~#"&amp;UPPER(TRIM(B1603))&amp;"#~#"&amp;ROUND(C1603,0)&amp;"#~#"&amp;K1603&amp;"#~#"&amp;L1603&amp;"#~#"&amp;M1603&amp;"#~#"&amp;N1603&amp;"#~#"&amp;O1603&amp;"#~#"&amp;P1603&amp;"#~#"&amp;N(E1603)&amp;"#~#"&amp;N(F1603))</f>
        <v/>
      </c>
    </row>
    <row r="1604" customFormat="false" ht="15" hidden="false" customHeight="false" outlineLevel="0" collapsed="false">
      <c r="A1604" s="17"/>
      <c r="C1604" s="18"/>
      <c r="D1604" s="18"/>
      <c r="J1604" s="19" t="str">
        <f aca="false">IF($A1604="","",ROUND(MIN(D1604,OldCeil)*DaysOld/DIM+MIN(D1604,NewCeil)*DaysNew/DIM,0))</f>
        <v/>
      </c>
      <c r="K1604" s="19" t="str">
        <f aca="false">IF($A1604="","",IF(UPPER(H1604)="Y",ROUND(D1604,0),J1604))</f>
        <v/>
      </c>
      <c r="L1604" s="19" t="str">
        <f aca="false">IF($A1604="","",IF(UPPER(G1604)="N",0,J1604))</f>
        <v/>
      </c>
      <c r="M1604" s="19" t="str">
        <f aca="false">IF($A1604="","",J1604)</f>
        <v/>
      </c>
      <c r="N1604" s="19" t="str">
        <f aca="false">IF($A1604="","",ROUND(K1604*EERate,0))</f>
        <v/>
      </c>
      <c r="O1604" s="19" t="str">
        <f aca="false">IF($A1604="","",ROUND(L1604*EPSRate,0))</f>
        <v/>
      </c>
      <c r="P1604" s="19" t="str">
        <f aca="false">IF($A1604="","",N1604-O1604)</f>
        <v/>
      </c>
      <c r="Q1604" s="11" t="str">
        <f aca="false">IF($A1604="","",IF(LEN(TEXT($A1604,"0"))&lt;&gt;12,"UAN not 12 digits",IF(TRIM(B1604)="","Name missing",IF(N(E1604)&gt;DIM,"NCP &gt; days in month",IF(AND(UPPER(G1604)&lt;&gt;"Y",UPPER(G1604)&lt;&gt;"N"),"EPS flag must be Y/N",IF(AND(UPPER(H1604)&lt;&gt;"Y",UPPER(H1604)&lt;&gt;"N"),"Full-wage flag must be Y/N",IF(K1604&gt;ROUND(C1604,0),"EPF wages &gt; Gross","OK")))))))</f>
        <v/>
      </c>
      <c r="R1604" s="11" t="str">
        <f aca="false">IF($A1604="","",TEXT($A1604,"0")&amp;"#~#"&amp;UPPER(TRIM(B1604))&amp;"#~#"&amp;ROUND(C1604,0)&amp;"#~#"&amp;K1604&amp;"#~#"&amp;L1604&amp;"#~#"&amp;M1604&amp;"#~#"&amp;N1604&amp;"#~#"&amp;O1604&amp;"#~#"&amp;P1604&amp;"#~#"&amp;N(E1604)&amp;"#~#"&amp;N(F1604))</f>
        <v/>
      </c>
    </row>
    <row r="1605" customFormat="false" ht="15" hidden="false" customHeight="false" outlineLevel="0" collapsed="false">
      <c r="A1605" s="17"/>
      <c r="C1605" s="18"/>
      <c r="D1605" s="18"/>
      <c r="J1605" s="19" t="str">
        <f aca="false">IF($A1605="","",ROUND(MIN(D1605,OldCeil)*DaysOld/DIM+MIN(D1605,NewCeil)*DaysNew/DIM,0))</f>
        <v/>
      </c>
      <c r="K1605" s="19" t="str">
        <f aca="false">IF($A1605="","",IF(UPPER(H1605)="Y",ROUND(D1605,0),J1605))</f>
        <v/>
      </c>
      <c r="L1605" s="19" t="str">
        <f aca="false">IF($A1605="","",IF(UPPER(G1605)="N",0,J1605))</f>
        <v/>
      </c>
      <c r="M1605" s="19" t="str">
        <f aca="false">IF($A1605="","",J1605)</f>
        <v/>
      </c>
      <c r="N1605" s="19" t="str">
        <f aca="false">IF($A1605="","",ROUND(K1605*EERate,0))</f>
        <v/>
      </c>
      <c r="O1605" s="19" t="str">
        <f aca="false">IF($A1605="","",ROUND(L1605*EPSRate,0))</f>
        <v/>
      </c>
      <c r="P1605" s="19" t="str">
        <f aca="false">IF($A1605="","",N1605-O1605)</f>
        <v/>
      </c>
      <c r="Q1605" s="11" t="str">
        <f aca="false">IF($A1605="","",IF(LEN(TEXT($A1605,"0"))&lt;&gt;12,"UAN not 12 digits",IF(TRIM(B1605)="","Name missing",IF(N(E1605)&gt;DIM,"NCP &gt; days in month",IF(AND(UPPER(G1605)&lt;&gt;"Y",UPPER(G1605)&lt;&gt;"N"),"EPS flag must be Y/N",IF(AND(UPPER(H1605)&lt;&gt;"Y",UPPER(H1605)&lt;&gt;"N"),"Full-wage flag must be Y/N",IF(K1605&gt;ROUND(C1605,0),"EPF wages &gt; Gross","OK")))))))</f>
        <v/>
      </c>
      <c r="R1605" s="11" t="str">
        <f aca="false">IF($A1605="","",TEXT($A1605,"0")&amp;"#~#"&amp;UPPER(TRIM(B1605))&amp;"#~#"&amp;ROUND(C1605,0)&amp;"#~#"&amp;K1605&amp;"#~#"&amp;L1605&amp;"#~#"&amp;M1605&amp;"#~#"&amp;N1605&amp;"#~#"&amp;O1605&amp;"#~#"&amp;P1605&amp;"#~#"&amp;N(E1605)&amp;"#~#"&amp;N(F1605))</f>
        <v/>
      </c>
    </row>
    <row r="1606" customFormat="false" ht="15" hidden="false" customHeight="false" outlineLevel="0" collapsed="false">
      <c r="A1606" s="17"/>
      <c r="C1606" s="18"/>
      <c r="D1606" s="18"/>
      <c r="J1606" s="19" t="str">
        <f aca="false">IF($A1606="","",ROUND(MIN(D1606,OldCeil)*DaysOld/DIM+MIN(D1606,NewCeil)*DaysNew/DIM,0))</f>
        <v/>
      </c>
      <c r="K1606" s="19" t="str">
        <f aca="false">IF($A1606="","",IF(UPPER(H1606)="Y",ROUND(D1606,0),J1606))</f>
        <v/>
      </c>
      <c r="L1606" s="19" t="str">
        <f aca="false">IF($A1606="","",IF(UPPER(G1606)="N",0,J1606))</f>
        <v/>
      </c>
      <c r="M1606" s="19" t="str">
        <f aca="false">IF($A1606="","",J1606)</f>
        <v/>
      </c>
      <c r="N1606" s="19" t="str">
        <f aca="false">IF($A1606="","",ROUND(K1606*EERate,0))</f>
        <v/>
      </c>
      <c r="O1606" s="19" t="str">
        <f aca="false">IF($A1606="","",ROUND(L1606*EPSRate,0))</f>
        <v/>
      </c>
      <c r="P1606" s="19" t="str">
        <f aca="false">IF($A1606="","",N1606-O1606)</f>
        <v/>
      </c>
      <c r="Q1606" s="11" t="str">
        <f aca="false">IF($A1606="","",IF(LEN(TEXT($A1606,"0"))&lt;&gt;12,"UAN not 12 digits",IF(TRIM(B1606)="","Name missing",IF(N(E1606)&gt;DIM,"NCP &gt; days in month",IF(AND(UPPER(G1606)&lt;&gt;"Y",UPPER(G1606)&lt;&gt;"N"),"EPS flag must be Y/N",IF(AND(UPPER(H1606)&lt;&gt;"Y",UPPER(H1606)&lt;&gt;"N"),"Full-wage flag must be Y/N",IF(K1606&gt;ROUND(C1606,0),"EPF wages &gt; Gross","OK")))))))</f>
        <v/>
      </c>
      <c r="R1606" s="11" t="str">
        <f aca="false">IF($A1606="","",TEXT($A1606,"0")&amp;"#~#"&amp;UPPER(TRIM(B1606))&amp;"#~#"&amp;ROUND(C1606,0)&amp;"#~#"&amp;K1606&amp;"#~#"&amp;L1606&amp;"#~#"&amp;M1606&amp;"#~#"&amp;N1606&amp;"#~#"&amp;O1606&amp;"#~#"&amp;P1606&amp;"#~#"&amp;N(E1606)&amp;"#~#"&amp;N(F1606))</f>
        <v/>
      </c>
    </row>
    <row r="1607" customFormat="false" ht="15" hidden="false" customHeight="false" outlineLevel="0" collapsed="false">
      <c r="A1607" s="17"/>
      <c r="C1607" s="18"/>
      <c r="D1607" s="18"/>
      <c r="J1607" s="19" t="str">
        <f aca="false">IF($A1607="","",ROUND(MIN(D1607,OldCeil)*DaysOld/DIM+MIN(D1607,NewCeil)*DaysNew/DIM,0))</f>
        <v/>
      </c>
      <c r="K1607" s="19" t="str">
        <f aca="false">IF($A1607="","",IF(UPPER(H1607)="Y",ROUND(D1607,0),J1607))</f>
        <v/>
      </c>
      <c r="L1607" s="19" t="str">
        <f aca="false">IF($A1607="","",IF(UPPER(G1607)="N",0,J1607))</f>
        <v/>
      </c>
      <c r="M1607" s="19" t="str">
        <f aca="false">IF($A1607="","",J1607)</f>
        <v/>
      </c>
      <c r="N1607" s="19" t="str">
        <f aca="false">IF($A1607="","",ROUND(K1607*EERate,0))</f>
        <v/>
      </c>
      <c r="O1607" s="19" t="str">
        <f aca="false">IF($A1607="","",ROUND(L1607*EPSRate,0))</f>
        <v/>
      </c>
      <c r="P1607" s="19" t="str">
        <f aca="false">IF($A1607="","",N1607-O1607)</f>
        <v/>
      </c>
      <c r="Q1607" s="11" t="str">
        <f aca="false">IF($A1607="","",IF(LEN(TEXT($A1607,"0"))&lt;&gt;12,"UAN not 12 digits",IF(TRIM(B1607)="","Name missing",IF(N(E1607)&gt;DIM,"NCP &gt; days in month",IF(AND(UPPER(G1607)&lt;&gt;"Y",UPPER(G1607)&lt;&gt;"N"),"EPS flag must be Y/N",IF(AND(UPPER(H1607)&lt;&gt;"Y",UPPER(H1607)&lt;&gt;"N"),"Full-wage flag must be Y/N",IF(K1607&gt;ROUND(C1607,0),"EPF wages &gt; Gross","OK")))))))</f>
        <v/>
      </c>
      <c r="R1607" s="11" t="str">
        <f aca="false">IF($A1607="","",TEXT($A1607,"0")&amp;"#~#"&amp;UPPER(TRIM(B1607))&amp;"#~#"&amp;ROUND(C1607,0)&amp;"#~#"&amp;K1607&amp;"#~#"&amp;L1607&amp;"#~#"&amp;M1607&amp;"#~#"&amp;N1607&amp;"#~#"&amp;O1607&amp;"#~#"&amp;P1607&amp;"#~#"&amp;N(E1607)&amp;"#~#"&amp;N(F1607))</f>
        <v/>
      </c>
    </row>
    <row r="1608" customFormat="false" ht="15" hidden="false" customHeight="false" outlineLevel="0" collapsed="false">
      <c r="A1608" s="17"/>
      <c r="C1608" s="18"/>
      <c r="D1608" s="18"/>
      <c r="J1608" s="19" t="str">
        <f aca="false">IF($A1608="","",ROUND(MIN(D1608,OldCeil)*DaysOld/DIM+MIN(D1608,NewCeil)*DaysNew/DIM,0))</f>
        <v/>
      </c>
      <c r="K1608" s="19" t="str">
        <f aca="false">IF($A1608="","",IF(UPPER(H1608)="Y",ROUND(D1608,0),J1608))</f>
        <v/>
      </c>
      <c r="L1608" s="19" t="str">
        <f aca="false">IF($A1608="","",IF(UPPER(G1608)="N",0,J1608))</f>
        <v/>
      </c>
      <c r="M1608" s="19" t="str">
        <f aca="false">IF($A1608="","",J1608)</f>
        <v/>
      </c>
      <c r="N1608" s="19" t="str">
        <f aca="false">IF($A1608="","",ROUND(K1608*EERate,0))</f>
        <v/>
      </c>
      <c r="O1608" s="19" t="str">
        <f aca="false">IF($A1608="","",ROUND(L1608*EPSRate,0))</f>
        <v/>
      </c>
      <c r="P1608" s="19" t="str">
        <f aca="false">IF($A1608="","",N1608-O1608)</f>
        <v/>
      </c>
      <c r="Q1608" s="11" t="str">
        <f aca="false">IF($A1608="","",IF(LEN(TEXT($A1608,"0"))&lt;&gt;12,"UAN not 12 digits",IF(TRIM(B1608)="","Name missing",IF(N(E1608)&gt;DIM,"NCP &gt; days in month",IF(AND(UPPER(G1608)&lt;&gt;"Y",UPPER(G1608)&lt;&gt;"N"),"EPS flag must be Y/N",IF(AND(UPPER(H1608)&lt;&gt;"Y",UPPER(H1608)&lt;&gt;"N"),"Full-wage flag must be Y/N",IF(K1608&gt;ROUND(C1608,0),"EPF wages &gt; Gross","OK")))))))</f>
        <v/>
      </c>
      <c r="R1608" s="11" t="str">
        <f aca="false">IF($A1608="","",TEXT($A1608,"0")&amp;"#~#"&amp;UPPER(TRIM(B1608))&amp;"#~#"&amp;ROUND(C1608,0)&amp;"#~#"&amp;K1608&amp;"#~#"&amp;L1608&amp;"#~#"&amp;M1608&amp;"#~#"&amp;N1608&amp;"#~#"&amp;O1608&amp;"#~#"&amp;P1608&amp;"#~#"&amp;N(E1608)&amp;"#~#"&amp;N(F1608))</f>
        <v/>
      </c>
    </row>
    <row r="1609" customFormat="false" ht="15" hidden="false" customHeight="false" outlineLevel="0" collapsed="false">
      <c r="A1609" s="17"/>
      <c r="C1609" s="18"/>
      <c r="D1609" s="18"/>
      <c r="J1609" s="19" t="str">
        <f aca="false">IF($A1609="","",ROUND(MIN(D1609,OldCeil)*DaysOld/DIM+MIN(D1609,NewCeil)*DaysNew/DIM,0))</f>
        <v/>
      </c>
      <c r="K1609" s="19" t="str">
        <f aca="false">IF($A1609="","",IF(UPPER(H1609)="Y",ROUND(D1609,0),J1609))</f>
        <v/>
      </c>
      <c r="L1609" s="19" t="str">
        <f aca="false">IF($A1609="","",IF(UPPER(G1609)="N",0,J1609))</f>
        <v/>
      </c>
      <c r="M1609" s="19" t="str">
        <f aca="false">IF($A1609="","",J1609)</f>
        <v/>
      </c>
      <c r="N1609" s="19" t="str">
        <f aca="false">IF($A1609="","",ROUND(K1609*EERate,0))</f>
        <v/>
      </c>
      <c r="O1609" s="19" t="str">
        <f aca="false">IF($A1609="","",ROUND(L1609*EPSRate,0))</f>
        <v/>
      </c>
      <c r="P1609" s="19" t="str">
        <f aca="false">IF($A1609="","",N1609-O1609)</f>
        <v/>
      </c>
      <c r="Q1609" s="11" t="str">
        <f aca="false">IF($A1609="","",IF(LEN(TEXT($A1609,"0"))&lt;&gt;12,"UAN not 12 digits",IF(TRIM(B1609)="","Name missing",IF(N(E1609)&gt;DIM,"NCP &gt; days in month",IF(AND(UPPER(G1609)&lt;&gt;"Y",UPPER(G1609)&lt;&gt;"N"),"EPS flag must be Y/N",IF(AND(UPPER(H1609)&lt;&gt;"Y",UPPER(H1609)&lt;&gt;"N"),"Full-wage flag must be Y/N",IF(K1609&gt;ROUND(C1609,0),"EPF wages &gt; Gross","OK")))))))</f>
        <v/>
      </c>
      <c r="R1609" s="11" t="str">
        <f aca="false">IF($A1609="","",TEXT($A1609,"0")&amp;"#~#"&amp;UPPER(TRIM(B1609))&amp;"#~#"&amp;ROUND(C1609,0)&amp;"#~#"&amp;K1609&amp;"#~#"&amp;L1609&amp;"#~#"&amp;M1609&amp;"#~#"&amp;N1609&amp;"#~#"&amp;O1609&amp;"#~#"&amp;P1609&amp;"#~#"&amp;N(E1609)&amp;"#~#"&amp;N(F1609))</f>
        <v/>
      </c>
    </row>
    <row r="1610" customFormat="false" ht="15" hidden="false" customHeight="false" outlineLevel="0" collapsed="false">
      <c r="A1610" s="17"/>
      <c r="C1610" s="18"/>
      <c r="D1610" s="18"/>
      <c r="J1610" s="19" t="str">
        <f aca="false">IF($A1610="","",ROUND(MIN(D1610,OldCeil)*DaysOld/DIM+MIN(D1610,NewCeil)*DaysNew/DIM,0))</f>
        <v/>
      </c>
      <c r="K1610" s="19" t="str">
        <f aca="false">IF($A1610="","",IF(UPPER(H1610)="Y",ROUND(D1610,0),J1610))</f>
        <v/>
      </c>
      <c r="L1610" s="19" t="str">
        <f aca="false">IF($A1610="","",IF(UPPER(G1610)="N",0,J1610))</f>
        <v/>
      </c>
      <c r="M1610" s="19" t="str">
        <f aca="false">IF($A1610="","",J1610)</f>
        <v/>
      </c>
      <c r="N1610" s="19" t="str">
        <f aca="false">IF($A1610="","",ROUND(K1610*EERate,0))</f>
        <v/>
      </c>
      <c r="O1610" s="19" t="str">
        <f aca="false">IF($A1610="","",ROUND(L1610*EPSRate,0))</f>
        <v/>
      </c>
      <c r="P1610" s="19" t="str">
        <f aca="false">IF($A1610="","",N1610-O1610)</f>
        <v/>
      </c>
      <c r="Q1610" s="11" t="str">
        <f aca="false">IF($A1610="","",IF(LEN(TEXT($A1610,"0"))&lt;&gt;12,"UAN not 12 digits",IF(TRIM(B1610)="","Name missing",IF(N(E1610)&gt;DIM,"NCP &gt; days in month",IF(AND(UPPER(G1610)&lt;&gt;"Y",UPPER(G1610)&lt;&gt;"N"),"EPS flag must be Y/N",IF(AND(UPPER(H1610)&lt;&gt;"Y",UPPER(H1610)&lt;&gt;"N"),"Full-wage flag must be Y/N",IF(K1610&gt;ROUND(C1610,0),"EPF wages &gt; Gross","OK")))))))</f>
        <v/>
      </c>
      <c r="R1610" s="11" t="str">
        <f aca="false">IF($A1610="","",TEXT($A1610,"0")&amp;"#~#"&amp;UPPER(TRIM(B1610))&amp;"#~#"&amp;ROUND(C1610,0)&amp;"#~#"&amp;K1610&amp;"#~#"&amp;L1610&amp;"#~#"&amp;M1610&amp;"#~#"&amp;N1610&amp;"#~#"&amp;O1610&amp;"#~#"&amp;P1610&amp;"#~#"&amp;N(E1610)&amp;"#~#"&amp;N(F1610))</f>
        <v/>
      </c>
    </row>
    <row r="1611" customFormat="false" ht="15" hidden="false" customHeight="false" outlineLevel="0" collapsed="false">
      <c r="A1611" s="17"/>
      <c r="C1611" s="18"/>
      <c r="D1611" s="18"/>
      <c r="J1611" s="19" t="str">
        <f aca="false">IF($A1611="","",ROUND(MIN(D1611,OldCeil)*DaysOld/DIM+MIN(D1611,NewCeil)*DaysNew/DIM,0))</f>
        <v/>
      </c>
      <c r="K1611" s="19" t="str">
        <f aca="false">IF($A1611="","",IF(UPPER(H1611)="Y",ROUND(D1611,0),J1611))</f>
        <v/>
      </c>
      <c r="L1611" s="19" t="str">
        <f aca="false">IF($A1611="","",IF(UPPER(G1611)="N",0,J1611))</f>
        <v/>
      </c>
      <c r="M1611" s="19" t="str">
        <f aca="false">IF($A1611="","",J1611)</f>
        <v/>
      </c>
      <c r="N1611" s="19" t="str">
        <f aca="false">IF($A1611="","",ROUND(K1611*EERate,0))</f>
        <v/>
      </c>
      <c r="O1611" s="19" t="str">
        <f aca="false">IF($A1611="","",ROUND(L1611*EPSRate,0))</f>
        <v/>
      </c>
      <c r="P1611" s="19" t="str">
        <f aca="false">IF($A1611="","",N1611-O1611)</f>
        <v/>
      </c>
      <c r="Q1611" s="11" t="str">
        <f aca="false">IF($A1611="","",IF(LEN(TEXT($A1611,"0"))&lt;&gt;12,"UAN not 12 digits",IF(TRIM(B1611)="","Name missing",IF(N(E1611)&gt;DIM,"NCP &gt; days in month",IF(AND(UPPER(G1611)&lt;&gt;"Y",UPPER(G1611)&lt;&gt;"N"),"EPS flag must be Y/N",IF(AND(UPPER(H1611)&lt;&gt;"Y",UPPER(H1611)&lt;&gt;"N"),"Full-wage flag must be Y/N",IF(K1611&gt;ROUND(C1611,0),"EPF wages &gt; Gross","OK")))))))</f>
        <v/>
      </c>
      <c r="R1611" s="11" t="str">
        <f aca="false">IF($A1611="","",TEXT($A1611,"0")&amp;"#~#"&amp;UPPER(TRIM(B1611))&amp;"#~#"&amp;ROUND(C1611,0)&amp;"#~#"&amp;K1611&amp;"#~#"&amp;L1611&amp;"#~#"&amp;M1611&amp;"#~#"&amp;N1611&amp;"#~#"&amp;O1611&amp;"#~#"&amp;P1611&amp;"#~#"&amp;N(E1611)&amp;"#~#"&amp;N(F1611))</f>
        <v/>
      </c>
    </row>
    <row r="1612" customFormat="false" ht="15" hidden="false" customHeight="false" outlineLevel="0" collapsed="false">
      <c r="A1612" s="17"/>
      <c r="C1612" s="18"/>
      <c r="D1612" s="18"/>
      <c r="J1612" s="19" t="str">
        <f aca="false">IF($A1612="","",ROUND(MIN(D1612,OldCeil)*DaysOld/DIM+MIN(D1612,NewCeil)*DaysNew/DIM,0))</f>
        <v/>
      </c>
      <c r="K1612" s="19" t="str">
        <f aca="false">IF($A1612="","",IF(UPPER(H1612)="Y",ROUND(D1612,0),J1612))</f>
        <v/>
      </c>
      <c r="L1612" s="19" t="str">
        <f aca="false">IF($A1612="","",IF(UPPER(G1612)="N",0,J1612))</f>
        <v/>
      </c>
      <c r="M1612" s="19" t="str">
        <f aca="false">IF($A1612="","",J1612)</f>
        <v/>
      </c>
      <c r="N1612" s="19" t="str">
        <f aca="false">IF($A1612="","",ROUND(K1612*EERate,0))</f>
        <v/>
      </c>
      <c r="O1612" s="19" t="str">
        <f aca="false">IF($A1612="","",ROUND(L1612*EPSRate,0))</f>
        <v/>
      </c>
      <c r="P1612" s="19" t="str">
        <f aca="false">IF($A1612="","",N1612-O1612)</f>
        <v/>
      </c>
      <c r="Q1612" s="11" t="str">
        <f aca="false">IF($A1612="","",IF(LEN(TEXT($A1612,"0"))&lt;&gt;12,"UAN not 12 digits",IF(TRIM(B1612)="","Name missing",IF(N(E1612)&gt;DIM,"NCP &gt; days in month",IF(AND(UPPER(G1612)&lt;&gt;"Y",UPPER(G1612)&lt;&gt;"N"),"EPS flag must be Y/N",IF(AND(UPPER(H1612)&lt;&gt;"Y",UPPER(H1612)&lt;&gt;"N"),"Full-wage flag must be Y/N",IF(K1612&gt;ROUND(C1612,0),"EPF wages &gt; Gross","OK")))))))</f>
        <v/>
      </c>
      <c r="R1612" s="11" t="str">
        <f aca="false">IF($A1612="","",TEXT($A1612,"0")&amp;"#~#"&amp;UPPER(TRIM(B1612))&amp;"#~#"&amp;ROUND(C1612,0)&amp;"#~#"&amp;K1612&amp;"#~#"&amp;L1612&amp;"#~#"&amp;M1612&amp;"#~#"&amp;N1612&amp;"#~#"&amp;O1612&amp;"#~#"&amp;P1612&amp;"#~#"&amp;N(E1612)&amp;"#~#"&amp;N(F1612))</f>
        <v/>
      </c>
    </row>
    <row r="1613" customFormat="false" ht="15" hidden="false" customHeight="false" outlineLevel="0" collapsed="false">
      <c r="A1613" s="17"/>
      <c r="C1613" s="18"/>
      <c r="D1613" s="18"/>
      <c r="J1613" s="19" t="str">
        <f aca="false">IF($A1613="","",ROUND(MIN(D1613,OldCeil)*DaysOld/DIM+MIN(D1613,NewCeil)*DaysNew/DIM,0))</f>
        <v/>
      </c>
      <c r="K1613" s="19" t="str">
        <f aca="false">IF($A1613="","",IF(UPPER(H1613)="Y",ROUND(D1613,0),J1613))</f>
        <v/>
      </c>
      <c r="L1613" s="19" t="str">
        <f aca="false">IF($A1613="","",IF(UPPER(G1613)="N",0,J1613))</f>
        <v/>
      </c>
      <c r="M1613" s="19" t="str">
        <f aca="false">IF($A1613="","",J1613)</f>
        <v/>
      </c>
      <c r="N1613" s="19" t="str">
        <f aca="false">IF($A1613="","",ROUND(K1613*EERate,0))</f>
        <v/>
      </c>
      <c r="O1613" s="19" t="str">
        <f aca="false">IF($A1613="","",ROUND(L1613*EPSRate,0))</f>
        <v/>
      </c>
      <c r="P1613" s="19" t="str">
        <f aca="false">IF($A1613="","",N1613-O1613)</f>
        <v/>
      </c>
      <c r="Q1613" s="11" t="str">
        <f aca="false">IF($A1613="","",IF(LEN(TEXT($A1613,"0"))&lt;&gt;12,"UAN not 12 digits",IF(TRIM(B1613)="","Name missing",IF(N(E1613)&gt;DIM,"NCP &gt; days in month",IF(AND(UPPER(G1613)&lt;&gt;"Y",UPPER(G1613)&lt;&gt;"N"),"EPS flag must be Y/N",IF(AND(UPPER(H1613)&lt;&gt;"Y",UPPER(H1613)&lt;&gt;"N"),"Full-wage flag must be Y/N",IF(K1613&gt;ROUND(C1613,0),"EPF wages &gt; Gross","OK")))))))</f>
        <v/>
      </c>
      <c r="R1613" s="11" t="str">
        <f aca="false">IF($A1613="","",TEXT($A1613,"0")&amp;"#~#"&amp;UPPER(TRIM(B1613))&amp;"#~#"&amp;ROUND(C1613,0)&amp;"#~#"&amp;K1613&amp;"#~#"&amp;L1613&amp;"#~#"&amp;M1613&amp;"#~#"&amp;N1613&amp;"#~#"&amp;O1613&amp;"#~#"&amp;P1613&amp;"#~#"&amp;N(E1613)&amp;"#~#"&amp;N(F1613))</f>
        <v/>
      </c>
    </row>
    <row r="1614" customFormat="false" ht="15" hidden="false" customHeight="false" outlineLevel="0" collapsed="false">
      <c r="A1614" s="17"/>
      <c r="C1614" s="18"/>
      <c r="D1614" s="18"/>
      <c r="J1614" s="19" t="str">
        <f aca="false">IF($A1614="","",ROUND(MIN(D1614,OldCeil)*DaysOld/DIM+MIN(D1614,NewCeil)*DaysNew/DIM,0))</f>
        <v/>
      </c>
      <c r="K1614" s="19" t="str">
        <f aca="false">IF($A1614="","",IF(UPPER(H1614)="Y",ROUND(D1614,0),J1614))</f>
        <v/>
      </c>
      <c r="L1614" s="19" t="str">
        <f aca="false">IF($A1614="","",IF(UPPER(G1614)="N",0,J1614))</f>
        <v/>
      </c>
      <c r="M1614" s="19" t="str">
        <f aca="false">IF($A1614="","",J1614)</f>
        <v/>
      </c>
      <c r="N1614" s="19" t="str">
        <f aca="false">IF($A1614="","",ROUND(K1614*EERate,0))</f>
        <v/>
      </c>
      <c r="O1614" s="19" t="str">
        <f aca="false">IF($A1614="","",ROUND(L1614*EPSRate,0))</f>
        <v/>
      </c>
      <c r="P1614" s="19" t="str">
        <f aca="false">IF($A1614="","",N1614-O1614)</f>
        <v/>
      </c>
      <c r="Q1614" s="11" t="str">
        <f aca="false">IF($A1614="","",IF(LEN(TEXT($A1614,"0"))&lt;&gt;12,"UAN not 12 digits",IF(TRIM(B1614)="","Name missing",IF(N(E1614)&gt;DIM,"NCP &gt; days in month",IF(AND(UPPER(G1614)&lt;&gt;"Y",UPPER(G1614)&lt;&gt;"N"),"EPS flag must be Y/N",IF(AND(UPPER(H1614)&lt;&gt;"Y",UPPER(H1614)&lt;&gt;"N"),"Full-wage flag must be Y/N",IF(K1614&gt;ROUND(C1614,0),"EPF wages &gt; Gross","OK")))))))</f>
        <v/>
      </c>
      <c r="R1614" s="11" t="str">
        <f aca="false">IF($A1614="","",TEXT($A1614,"0")&amp;"#~#"&amp;UPPER(TRIM(B1614))&amp;"#~#"&amp;ROUND(C1614,0)&amp;"#~#"&amp;K1614&amp;"#~#"&amp;L1614&amp;"#~#"&amp;M1614&amp;"#~#"&amp;N1614&amp;"#~#"&amp;O1614&amp;"#~#"&amp;P1614&amp;"#~#"&amp;N(E1614)&amp;"#~#"&amp;N(F1614))</f>
        <v/>
      </c>
    </row>
    <row r="1615" customFormat="false" ht="15" hidden="false" customHeight="false" outlineLevel="0" collapsed="false">
      <c r="A1615" s="17"/>
      <c r="C1615" s="18"/>
      <c r="D1615" s="18"/>
      <c r="J1615" s="19" t="str">
        <f aca="false">IF($A1615="","",ROUND(MIN(D1615,OldCeil)*DaysOld/DIM+MIN(D1615,NewCeil)*DaysNew/DIM,0))</f>
        <v/>
      </c>
      <c r="K1615" s="19" t="str">
        <f aca="false">IF($A1615="","",IF(UPPER(H1615)="Y",ROUND(D1615,0),J1615))</f>
        <v/>
      </c>
      <c r="L1615" s="19" t="str">
        <f aca="false">IF($A1615="","",IF(UPPER(G1615)="N",0,J1615))</f>
        <v/>
      </c>
      <c r="M1615" s="19" t="str">
        <f aca="false">IF($A1615="","",J1615)</f>
        <v/>
      </c>
      <c r="N1615" s="19" t="str">
        <f aca="false">IF($A1615="","",ROUND(K1615*EERate,0))</f>
        <v/>
      </c>
      <c r="O1615" s="19" t="str">
        <f aca="false">IF($A1615="","",ROUND(L1615*EPSRate,0))</f>
        <v/>
      </c>
      <c r="P1615" s="19" t="str">
        <f aca="false">IF($A1615="","",N1615-O1615)</f>
        <v/>
      </c>
      <c r="Q1615" s="11" t="str">
        <f aca="false">IF($A1615="","",IF(LEN(TEXT($A1615,"0"))&lt;&gt;12,"UAN not 12 digits",IF(TRIM(B1615)="","Name missing",IF(N(E1615)&gt;DIM,"NCP &gt; days in month",IF(AND(UPPER(G1615)&lt;&gt;"Y",UPPER(G1615)&lt;&gt;"N"),"EPS flag must be Y/N",IF(AND(UPPER(H1615)&lt;&gt;"Y",UPPER(H1615)&lt;&gt;"N"),"Full-wage flag must be Y/N",IF(K1615&gt;ROUND(C1615,0),"EPF wages &gt; Gross","OK")))))))</f>
        <v/>
      </c>
      <c r="R1615" s="11" t="str">
        <f aca="false">IF($A1615="","",TEXT($A1615,"0")&amp;"#~#"&amp;UPPER(TRIM(B1615))&amp;"#~#"&amp;ROUND(C1615,0)&amp;"#~#"&amp;K1615&amp;"#~#"&amp;L1615&amp;"#~#"&amp;M1615&amp;"#~#"&amp;N1615&amp;"#~#"&amp;O1615&amp;"#~#"&amp;P1615&amp;"#~#"&amp;N(E1615)&amp;"#~#"&amp;N(F1615))</f>
        <v/>
      </c>
    </row>
    <row r="1616" customFormat="false" ht="15" hidden="false" customHeight="false" outlineLevel="0" collapsed="false">
      <c r="A1616" s="17"/>
      <c r="C1616" s="18"/>
      <c r="D1616" s="18"/>
      <c r="J1616" s="19" t="str">
        <f aca="false">IF($A1616="","",ROUND(MIN(D1616,OldCeil)*DaysOld/DIM+MIN(D1616,NewCeil)*DaysNew/DIM,0))</f>
        <v/>
      </c>
      <c r="K1616" s="19" t="str">
        <f aca="false">IF($A1616="","",IF(UPPER(H1616)="Y",ROUND(D1616,0),J1616))</f>
        <v/>
      </c>
      <c r="L1616" s="19" t="str">
        <f aca="false">IF($A1616="","",IF(UPPER(G1616)="N",0,J1616))</f>
        <v/>
      </c>
      <c r="M1616" s="19" t="str">
        <f aca="false">IF($A1616="","",J1616)</f>
        <v/>
      </c>
      <c r="N1616" s="19" t="str">
        <f aca="false">IF($A1616="","",ROUND(K1616*EERate,0))</f>
        <v/>
      </c>
      <c r="O1616" s="19" t="str">
        <f aca="false">IF($A1616="","",ROUND(L1616*EPSRate,0))</f>
        <v/>
      </c>
      <c r="P1616" s="19" t="str">
        <f aca="false">IF($A1616="","",N1616-O1616)</f>
        <v/>
      </c>
      <c r="Q1616" s="11" t="str">
        <f aca="false">IF($A1616="","",IF(LEN(TEXT($A1616,"0"))&lt;&gt;12,"UAN not 12 digits",IF(TRIM(B1616)="","Name missing",IF(N(E1616)&gt;DIM,"NCP &gt; days in month",IF(AND(UPPER(G1616)&lt;&gt;"Y",UPPER(G1616)&lt;&gt;"N"),"EPS flag must be Y/N",IF(AND(UPPER(H1616)&lt;&gt;"Y",UPPER(H1616)&lt;&gt;"N"),"Full-wage flag must be Y/N",IF(K1616&gt;ROUND(C1616,0),"EPF wages &gt; Gross","OK")))))))</f>
        <v/>
      </c>
      <c r="R1616" s="11" t="str">
        <f aca="false">IF($A1616="","",TEXT($A1616,"0")&amp;"#~#"&amp;UPPER(TRIM(B1616))&amp;"#~#"&amp;ROUND(C1616,0)&amp;"#~#"&amp;K1616&amp;"#~#"&amp;L1616&amp;"#~#"&amp;M1616&amp;"#~#"&amp;N1616&amp;"#~#"&amp;O1616&amp;"#~#"&amp;P1616&amp;"#~#"&amp;N(E1616)&amp;"#~#"&amp;N(F1616))</f>
        <v/>
      </c>
    </row>
    <row r="1617" customFormat="false" ht="15" hidden="false" customHeight="false" outlineLevel="0" collapsed="false">
      <c r="A1617" s="17"/>
      <c r="C1617" s="18"/>
      <c r="D1617" s="18"/>
      <c r="J1617" s="19" t="str">
        <f aca="false">IF($A1617="","",ROUND(MIN(D1617,OldCeil)*DaysOld/DIM+MIN(D1617,NewCeil)*DaysNew/DIM,0))</f>
        <v/>
      </c>
      <c r="K1617" s="19" t="str">
        <f aca="false">IF($A1617="","",IF(UPPER(H1617)="Y",ROUND(D1617,0),J1617))</f>
        <v/>
      </c>
      <c r="L1617" s="19" t="str">
        <f aca="false">IF($A1617="","",IF(UPPER(G1617)="N",0,J1617))</f>
        <v/>
      </c>
      <c r="M1617" s="19" t="str">
        <f aca="false">IF($A1617="","",J1617)</f>
        <v/>
      </c>
      <c r="N1617" s="19" t="str">
        <f aca="false">IF($A1617="","",ROUND(K1617*EERate,0))</f>
        <v/>
      </c>
      <c r="O1617" s="19" t="str">
        <f aca="false">IF($A1617="","",ROUND(L1617*EPSRate,0))</f>
        <v/>
      </c>
      <c r="P1617" s="19" t="str">
        <f aca="false">IF($A1617="","",N1617-O1617)</f>
        <v/>
      </c>
      <c r="Q1617" s="11" t="str">
        <f aca="false">IF($A1617="","",IF(LEN(TEXT($A1617,"0"))&lt;&gt;12,"UAN not 12 digits",IF(TRIM(B1617)="","Name missing",IF(N(E1617)&gt;DIM,"NCP &gt; days in month",IF(AND(UPPER(G1617)&lt;&gt;"Y",UPPER(G1617)&lt;&gt;"N"),"EPS flag must be Y/N",IF(AND(UPPER(H1617)&lt;&gt;"Y",UPPER(H1617)&lt;&gt;"N"),"Full-wage flag must be Y/N",IF(K1617&gt;ROUND(C1617,0),"EPF wages &gt; Gross","OK")))))))</f>
        <v/>
      </c>
      <c r="R1617" s="11" t="str">
        <f aca="false">IF($A1617="","",TEXT($A1617,"0")&amp;"#~#"&amp;UPPER(TRIM(B1617))&amp;"#~#"&amp;ROUND(C1617,0)&amp;"#~#"&amp;K1617&amp;"#~#"&amp;L1617&amp;"#~#"&amp;M1617&amp;"#~#"&amp;N1617&amp;"#~#"&amp;O1617&amp;"#~#"&amp;P1617&amp;"#~#"&amp;N(E1617)&amp;"#~#"&amp;N(F1617))</f>
        <v/>
      </c>
    </row>
    <row r="1618" customFormat="false" ht="15" hidden="false" customHeight="false" outlineLevel="0" collapsed="false">
      <c r="A1618" s="17"/>
      <c r="C1618" s="18"/>
      <c r="D1618" s="18"/>
      <c r="J1618" s="19" t="str">
        <f aca="false">IF($A1618="","",ROUND(MIN(D1618,OldCeil)*DaysOld/DIM+MIN(D1618,NewCeil)*DaysNew/DIM,0))</f>
        <v/>
      </c>
      <c r="K1618" s="19" t="str">
        <f aca="false">IF($A1618="","",IF(UPPER(H1618)="Y",ROUND(D1618,0),J1618))</f>
        <v/>
      </c>
      <c r="L1618" s="19" t="str">
        <f aca="false">IF($A1618="","",IF(UPPER(G1618)="N",0,J1618))</f>
        <v/>
      </c>
      <c r="M1618" s="19" t="str">
        <f aca="false">IF($A1618="","",J1618)</f>
        <v/>
      </c>
      <c r="N1618" s="19" t="str">
        <f aca="false">IF($A1618="","",ROUND(K1618*EERate,0))</f>
        <v/>
      </c>
      <c r="O1618" s="19" t="str">
        <f aca="false">IF($A1618="","",ROUND(L1618*EPSRate,0))</f>
        <v/>
      </c>
      <c r="P1618" s="19" t="str">
        <f aca="false">IF($A1618="","",N1618-O1618)</f>
        <v/>
      </c>
      <c r="Q1618" s="11" t="str">
        <f aca="false">IF($A1618="","",IF(LEN(TEXT($A1618,"0"))&lt;&gt;12,"UAN not 12 digits",IF(TRIM(B1618)="","Name missing",IF(N(E1618)&gt;DIM,"NCP &gt; days in month",IF(AND(UPPER(G1618)&lt;&gt;"Y",UPPER(G1618)&lt;&gt;"N"),"EPS flag must be Y/N",IF(AND(UPPER(H1618)&lt;&gt;"Y",UPPER(H1618)&lt;&gt;"N"),"Full-wage flag must be Y/N",IF(K1618&gt;ROUND(C1618,0),"EPF wages &gt; Gross","OK")))))))</f>
        <v/>
      </c>
      <c r="R1618" s="11" t="str">
        <f aca="false">IF($A1618="","",TEXT($A1618,"0")&amp;"#~#"&amp;UPPER(TRIM(B1618))&amp;"#~#"&amp;ROUND(C1618,0)&amp;"#~#"&amp;K1618&amp;"#~#"&amp;L1618&amp;"#~#"&amp;M1618&amp;"#~#"&amp;N1618&amp;"#~#"&amp;O1618&amp;"#~#"&amp;P1618&amp;"#~#"&amp;N(E1618)&amp;"#~#"&amp;N(F1618))</f>
        <v/>
      </c>
    </row>
    <row r="1619" customFormat="false" ht="15" hidden="false" customHeight="false" outlineLevel="0" collapsed="false">
      <c r="A1619" s="17"/>
      <c r="C1619" s="18"/>
      <c r="D1619" s="18"/>
      <c r="J1619" s="19" t="str">
        <f aca="false">IF($A1619="","",ROUND(MIN(D1619,OldCeil)*DaysOld/DIM+MIN(D1619,NewCeil)*DaysNew/DIM,0))</f>
        <v/>
      </c>
      <c r="K1619" s="19" t="str">
        <f aca="false">IF($A1619="","",IF(UPPER(H1619)="Y",ROUND(D1619,0),J1619))</f>
        <v/>
      </c>
      <c r="L1619" s="19" t="str">
        <f aca="false">IF($A1619="","",IF(UPPER(G1619)="N",0,J1619))</f>
        <v/>
      </c>
      <c r="M1619" s="19" t="str">
        <f aca="false">IF($A1619="","",J1619)</f>
        <v/>
      </c>
      <c r="N1619" s="19" t="str">
        <f aca="false">IF($A1619="","",ROUND(K1619*EERate,0))</f>
        <v/>
      </c>
      <c r="O1619" s="19" t="str">
        <f aca="false">IF($A1619="","",ROUND(L1619*EPSRate,0))</f>
        <v/>
      </c>
      <c r="P1619" s="19" t="str">
        <f aca="false">IF($A1619="","",N1619-O1619)</f>
        <v/>
      </c>
      <c r="Q1619" s="11" t="str">
        <f aca="false">IF($A1619="","",IF(LEN(TEXT($A1619,"0"))&lt;&gt;12,"UAN not 12 digits",IF(TRIM(B1619)="","Name missing",IF(N(E1619)&gt;DIM,"NCP &gt; days in month",IF(AND(UPPER(G1619)&lt;&gt;"Y",UPPER(G1619)&lt;&gt;"N"),"EPS flag must be Y/N",IF(AND(UPPER(H1619)&lt;&gt;"Y",UPPER(H1619)&lt;&gt;"N"),"Full-wage flag must be Y/N",IF(K1619&gt;ROUND(C1619,0),"EPF wages &gt; Gross","OK")))))))</f>
        <v/>
      </c>
      <c r="R1619" s="11" t="str">
        <f aca="false">IF($A1619="","",TEXT($A1619,"0")&amp;"#~#"&amp;UPPER(TRIM(B1619))&amp;"#~#"&amp;ROUND(C1619,0)&amp;"#~#"&amp;K1619&amp;"#~#"&amp;L1619&amp;"#~#"&amp;M1619&amp;"#~#"&amp;N1619&amp;"#~#"&amp;O1619&amp;"#~#"&amp;P1619&amp;"#~#"&amp;N(E1619)&amp;"#~#"&amp;N(F1619))</f>
        <v/>
      </c>
    </row>
    <row r="1620" customFormat="false" ht="15" hidden="false" customHeight="false" outlineLevel="0" collapsed="false">
      <c r="A1620" s="17"/>
      <c r="C1620" s="18"/>
      <c r="D1620" s="18"/>
      <c r="J1620" s="19" t="str">
        <f aca="false">IF($A1620="","",ROUND(MIN(D1620,OldCeil)*DaysOld/DIM+MIN(D1620,NewCeil)*DaysNew/DIM,0))</f>
        <v/>
      </c>
      <c r="K1620" s="19" t="str">
        <f aca="false">IF($A1620="","",IF(UPPER(H1620)="Y",ROUND(D1620,0),J1620))</f>
        <v/>
      </c>
      <c r="L1620" s="19" t="str">
        <f aca="false">IF($A1620="","",IF(UPPER(G1620)="N",0,J1620))</f>
        <v/>
      </c>
      <c r="M1620" s="19" t="str">
        <f aca="false">IF($A1620="","",J1620)</f>
        <v/>
      </c>
      <c r="N1620" s="19" t="str">
        <f aca="false">IF($A1620="","",ROUND(K1620*EERate,0))</f>
        <v/>
      </c>
      <c r="O1620" s="19" t="str">
        <f aca="false">IF($A1620="","",ROUND(L1620*EPSRate,0))</f>
        <v/>
      </c>
      <c r="P1620" s="19" t="str">
        <f aca="false">IF($A1620="","",N1620-O1620)</f>
        <v/>
      </c>
      <c r="Q1620" s="11" t="str">
        <f aca="false">IF($A1620="","",IF(LEN(TEXT($A1620,"0"))&lt;&gt;12,"UAN not 12 digits",IF(TRIM(B1620)="","Name missing",IF(N(E1620)&gt;DIM,"NCP &gt; days in month",IF(AND(UPPER(G1620)&lt;&gt;"Y",UPPER(G1620)&lt;&gt;"N"),"EPS flag must be Y/N",IF(AND(UPPER(H1620)&lt;&gt;"Y",UPPER(H1620)&lt;&gt;"N"),"Full-wage flag must be Y/N",IF(K1620&gt;ROUND(C1620,0),"EPF wages &gt; Gross","OK")))))))</f>
        <v/>
      </c>
      <c r="R1620" s="11" t="str">
        <f aca="false">IF($A1620="","",TEXT($A1620,"0")&amp;"#~#"&amp;UPPER(TRIM(B1620))&amp;"#~#"&amp;ROUND(C1620,0)&amp;"#~#"&amp;K1620&amp;"#~#"&amp;L1620&amp;"#~#"&amp;M1620&amp;"#~#"&amp;N1620&amp;"#~#"&amp;O1620&amp;"#~#"&amp;P1620&amp;"#~#"&amp;N(E1620)&amp;"#~#"&amp;N(F1620))</f>
        <v/>
      </c>
    </row>
    <row r="1621" customFormat="false" ht="15" hidden="false" customHeight="false" outlineLevel="0" collapsed="false">
      <c r="A1621" s="17"/>
      <c r="C1621" s="18"/>
      <c r="D1621" s="18"/>
      <c r="J1621" s="19" t="str">
        <f aca="false">IF($A1621="","",ROUND(MIN(D1621,OldCeil)*DaysOld/DIM+MIN(D1621,NewCeil)*DaysNew/DIM,0))</f>
        <v/>
      </c>
      <c r="K1621" s="19" t="str">
        <f aca="false">IF($A1621="","",IF(UPPER(H1621)="Y",ROUND(D1621,0),J1621))</f>
        <v/>
      </c>
      <c r="L1621" s="19" t="str">
        <f aca="false">IF($A1621="","",IF(UPPER(G1621)="N",0,J1621))</f>
        <v/>
      </c>
      <c r="M1621" s="19" t="str">
        <f aca="false">IF($A1621="","",J1621)</f>
        <v/>
      </c>
      <c r="N1621" s="19" t="str">
        <f aca="false">IF($A1621="","",ROUND(K1621*EERate,0))</f>
        <v/>
      </c>
      <c r="O1621" s="19" t="str">
        <f aca="false">IF($A1621="","",ROUND(L1621*EPSRate,0))</f>
        <v/>
      </c>
      <c r="P1621" s="19" t="str">
        <f aca="false">IF($A1621="","",N1621-O1621)</f>
        <v/>
      </c>
      <c r="Q1621" s="11" t="str">
        <f aca="false">IF($A1621="","",IF(LEN(TEXT($A1621,"0"))&lt;&gt;12,"UAN not 12 digits",IF(TRIM(B1621)="","Name missing",IF(N(E1621)&gt;DIM,"NCP &gt; days in month",IF(AND(UPPER(G1621)&lt;&gt;"Y",UPPER(G1621)&lt;&gt;"N"),"EPS flag must be Y/N",IF(AND(UPPER(H1621)&lt;&gt;"Y",UPPER(H1621)&lt;&gt;"N"),"Full-wage flag must be Y/N",IF(K1621&gt;ROUND(C1621,0),"EPF wages &gt; Gross","OK")))))))</f>
        <v/>
      </c>
      <c r="R1621" s="11" t="str">
        <f aca="false">IF($A1621="","",TEXT($A1621,"0")&amp;"#~#"&amp;UPPER(TRIM(B1621))&amp;"#~#"&amp;ROUND(C1621,0)&amp;"#~#"&amp;K1621&amp;"#~#"&amp;L1621&amp;"#~#"&amp;M1621&amp;"#~#"&amp;N1621&amp;"#~#"&amp;O1621&amp;"#~#"&amp;P1621&amp;"#~#"&amp;N(E1621)&amp;"#~#"&amp;N(F1621))</f>
        <v/>
      </c>
    </row>
    <row r="1622" customFormat="false" ht="15" hidden="false" customHeight="false" outlineLevel="0" collapsed="false">
      <c r="A1622" s="17"/>
      <c r="C1622" s="18"/>
      <c r="D1622" s="18"/>
      <c r="J1622" s="19" t="str">
        <f aca="false">IF($A1622="","",ROUND(MIN(D1622,OldCeil)*DaysOld/DIM+MIN(D1622,NewCeil)*DaysNew/DIM,0))</f>
        <v/>
      </c>
      <c r="K1622" s="19" t="str">
        <f aca="false">IF($A1622="","",IF(UPPER(H1622)="Y",ROUND(D1622,0),J1622))</f>
        <v/>
      </c>
      <c r="L1622" s="19" t="str">
        <f aca="false">IF($A1622="","",IF(UPPER(G1622)="N",0,J1622))</f>
        <v/>
      </c>
      <c r="M1622" s="19" t="str">
        <f aca="false">IF($A1622="","",J1622)</f>
        <v/>
      </c>
      <c r="N1622" s="19" t="str">
        <f aca="false">IF($A1622="","",ROUND(K1622*EERate,0))</f>
        <v/>
      </c>
      <c r="O1622" s="19" t="str">
        <f aca="false">IF($A1622="","",ROUND(L1622*EPSRate,0))</f>
        <v/>
      </c>
      <c r="P1622" s="19" t="str">
        <f aca="false">IF($A1622="","",N1622-O1622)</f>
        <v/>
      </c>
      <c r="Q1622" s="11" t="str">
        <f aca="false">IF($A1622="","",IF(LEN(TEXT($A1622,"0"))&lt;&gt;12,"UAN not 12 digits",IF(TRIM(B1622)="","Name missing",IF(N(E1622)&gt;DIM,"NCP &gt; days in month",IF(AND(UPPER(G1622)&lt;&gt;"Y",UPPER(G1622)&lt;&gt;"N"),"EPS flag must be Y/N",IF(AND(UPPER(H1622)&lt;&gt;"Y",UPPER(H1622)&lt;&gt;"N"),"Full-wage flag must be Y/N",IF(K1622&gt;ROUND(C1622,0),"EPF wages &gt; Gross","OK")))))))</f>
        <v/>
      </c>
      <c r="R1622" s="11" t="str">
        <f aca="false">IF($A1622="","",TEXT($A1622,"0")&amp;"#~#"&amp;UPPER(TRIM(B1622))&amp;"#~#"&amp;ROUND(C1622,0)&amp;"#~#"&amp;K1622&amp;"#~#"&amp;L1622&amp;"#~#"&amp;M1622&amp;"#~#"&amp;N1622&amp;"#~#"&amp;O1622&amp;"#~#"&amp;P1622&amp;"#~#"&amp;N(E1622)&amp;"#~#"&amp;N(F1622))</f>
        <v/>
      </c>
    </row>
    <row r="1623" customFormat="false" ht="15" hidden="false" customHeight="false" outlineLevel="0" collapsed="false">
      <c r="A1623" s="17"/>
      <c r="C1623" s="18"/>
      <c r="D1623" s="18"/>
      <c r="J1623" s="19" t="str">
        <f aca="false">IF($A1623="","",ROUND(MIN(D1623,OldCeil)*DaysOld/DIM+MIN(D1623,NewCeil)*DaysNew/DIM,0))</f>
        <v/>
      </c>
      <c r="K1623" s="19" t="str">
        <f aca="false">IF($A1623="","",IF(UPPER(H1623)="Y",ROUND(D1623,0),J1623))</f>
        <v/>
      </c>
      <c r="L1623" s="19" t="str">
        <f aca="false">IF($A1623="","",IF(UPPER(G1623)="N",0,J1623))</f>
        <v/>
      </c>
      <c r="M1623" s="19" t="str">
        <f aca="false">IF($A1623="","",J1623)</f>
        <v/>
      </c>
      <c r="N1623" s="19" t="str">
        <f aca="false">IF($A1623="","",ROUND(K1623*EERate,0))</f>
        <v/>
      </c>
      <c r="O1623" s="19" t="str">
        <f aca="false">IF($A1623="","",ROUND(L1623*EPSRate,0))</f>
        <v/>
      </c>
      <c r="P1623" s="19" t="str">
        <f aca="false">IF($A1623="","",N1623-O1623)</f>
        <v/>
      </c>
      <c r="Q1623" s="11" t="str">
        <f aca="false">IF($A1623="","",IF(LEN(TEXT($A1623,"0"))&lt;&gt;12,"UAN not 12 digits",IF(TRIM(B1623)="","Name missing",IF(N(E1623)&gt;DIM,"NCP &gt; days in month",IF(AND(UPPER(G1623)&lt;&gt;"Y",UPPER(G1623)&lt;&gt;"N"),"EPS flag must be Y/N",IF(AND(UPPER(H1623)&lt;&gt;"Y",UPPER(H1623)&lt;&gt;"N"),"Full-wage flag must be Y/N",IF(K1623&gt;ROUND(C1623,0),"EPF wages &gt; Gross","OK")))))))</f>
        <v/>
      </c>
      <c r="R1623" s="11" t="str">
        <f aca="false">IF($A1623="","",TEXT($A1623,"0")&amp;"#~#"&amp;UPPER(TRIM(B1623))&amp;"#~#"&amp;ROUND(C1623,0)&amp;"#~#"&amp;K1623&amp;"#~#"&amp;L1623&amp;"#~#"&amp;M1623&amp;"#~#"&amp;N1623&amp;"#~#"&amp;O1623&amp;"#~#"&amp;P1623&amp;"#~#"&amp;N(E1623)&amp;"#~#"&amp;N(F1623))</f>
        <v/>
      </c>
    </row>
    <row r="1624" customFormat="false" ht="15" hidden="false" customHeight="false" outlineLevel="0" collapsed="false">
      <c r="A1624" s="17"/>
      <c r="C1624" s="18"/>
      <c r="D1624" s="18"/>
      <c r="J1624" s="19" t="str">
        <f aca="false">IF($A1624="","",ROUND(MIN(D1624,OldCeil)*DaysOld/DIM+MIN(D1624,NewCeil)*DaysNew/DIM,0))</f>
        <v/>
      </c>
      <c r="K1624" s="19" t="str">
        <f aca="false">IF($A1624="","",IF(UPPER(H1624)="Y",ROUND(D1624,0),J1624))</f>
        <v/>
      </c>
      <c r="L1624" s="19" t="str">
        <f aca="false">IF($A1624="","",IF(UPPER(G1624)="N",0,J1624))</f>
        <v/>
      </c>
      <c r="M1624" s="19" t="str">
        <f aca="false">IF($A1624="","",J1624)</f>
        <v/>
      </c>
      <c r="N1624" s="19" t="str">
        <f aca="false">IF($A1624="","",ROUND(K1624*EERate,0))</f>
        <v/>
      </c>
      <c r="O1624" s="19" t="str">
        <f aca="false">IF($A1624="","",ROUND(L1624*EPSRate,0))</f>
        <v/>
      </c>
      <c r="P1624" s="19" t="str">
        <f aca="false">IF($A1624="","",N1624-O1624)</f>
        <v/>
      </c>
      <c r="Q1624" s="11" t="str">
        <f aca="false">IF($A1624="","",IF(LEN(TEXT($A1624,"0"))&lt;&gt;12,"UAN not 12 digits",IF(TRIM(B1624)="","Name missing",IF(N(E1624)&gt;DIM,"NCP &gt; days in month",IF(AND(UPPER(G1624)&lt;&gt;"Y",UPPER(G1624)&lt;&gt;"N"),"EPS flag must be Y/N",IF(AND(UPPER(H1624)&lt;&gt;"Y",UPPER(H1624)&lt;&gt;"N"),"Full-wage flag must be Y/N",IF(K1624&gt;ROUND(C1624,0),"EPF wages &gt; Gross","OK")))))))</f>
        <v/>
      </c>
      <c r="R1624" s="11" t="str">
        <f aca="false">IF($A1624="","",TEXT($A1624,"0")&amp;"#~#"&amp;UPPER(TRIM(B1624))&amp;"#~#"&amp;ROUND(C1624,0)&amp;"#~#"&amp;K1624&amp;"#~#"&amp;L1624&amp;"#~#"&amp;M1624&amp;"#~#"&amp;N1624&amp;"#~#"&amp;O1624&amp;"#~#"&amp;P1624&amp;"#~#"&amp;N(E1624)&amp;"#~#"&amp;N(F1624))</f>
        <v/>
      </c>
    </row>
    <row r="1625" customFormat="false" ht="15" hidden="false" customHeight="false" outlineLevel="0" collapsed="false">
      <c r="A1625" s="17"/>
      <c r="C1625" s="18"/>
      <c r="D1625" s="18"/>
      <c r="J1625" s="19" t="str">
        <f aca="false">IF($A1625="","",ROUND(MIN(D1625,OldCeil)*DaysOld/DIM+MIN(D1625,NewCeil)*DaysNew/DIM,0))</f>
        <v/>
      </c>
      <c r="K1625" s="19" t="str">
        <f aca="false">IF($A1625="","",IF(UPPER(H1625)="Y",ROUND(D1625,0),J1625))</f>
        <v/>
      </c>
      <c r="L1625" s="19" t="str">
        <f aca="false">IF($A1625="","",IF(UPPER(G1625)="N",0,J1625))</f>
        <v/>
      </c>
      <c r="M1625" s="19" t="str">
        <f aca="false">IF($A1625="","",J1625)</f>
        <v/>
      </c>
      <c r="N1625" s="19" t="str">
        <f aca="false">IF($A1625="","",ROUND(K1625*EERate,0))</f>
        <v/>
      </c>
      <c r="O1625" s="19" t="str">
        <f aca="false">IF($A1625="","",ROUND(L1625*EPSRate,0))</f>
        <v/>
      </c>
      <c r="P1625" s="19" t="str">
        <f aca="false">IF($A1625="","",N1625-O1625)</f>
        <v/>
      </c>
      <c r="Q1625" s="11" t="str">
        <f aca="false">IF($A1625="","",IF(LEN(TEXT($A1625,"0"))&lt;&gt;12,"UAN not 12 digits",IF(TRIM(B1625)="","Name missing",IF(N(E1625)&gt;DIM,"NCP &gt; days in month",IF(AND(UPPER(G1625)&lt;&gt;"Y",UPPER(G1625)&lt;&gt;"N"),"EPS flag must be Y/N",IF(AND(UPPER(H1625)&lt;&gt;"Y",UPPER(H1625)&lt;&gt;"N"),"Full-wage flag must be Y/N",IF(K1625&gt;ROUND(C1625,0),"EPF wages &gt; Gross","OK")))))))</f>
        <v/>
      </c>
      <c r="R1625" s="11" t="str">
        <f aca="false">IF($A1625="","",TEXT($A1625,"0")&amp;"#~#"&amp;UPPER(TRIM(B1625))&amp;"#~#"&amp;ROUND(C1625,0)&amp;"#~#"&amp;K1625&amp;"#~#"&amp;L1625&amp;"#~#"&amp;M1625&amp;"#~#"&amp;N1625&amp;"#~#"&amp;O1625&amp;"#~#"&amp;P1625&amp;"#~#"&amp;N(E1625)&amp;"#~#"&amp;N(F1625))</f>
        <v/>
      </c>
    </row>
    <row r="1626" customFormat="false" ht="15" hidden="false" customHeight="false" outlineLevel="0" collapsed="false">
      <c r="A1626" s="17"/>
      <c r="C1626" s="18"/>
      <c r="D1626" s="18"/>
      <c r="J1626" s="19" t="str">
        <f aca="false">IF($A1626="","",ROUND(MIN(D1626,OldCeil)*DaysOld/DIM+MIN(D1626,NewCeil)*DaysNew/DIM,0))</f>
        <v/>
      </c>
      <c r="K1626" s="19" t="str">
        <f aca="false">IF($A1626="","",IF(UPPER(H1626)="Y",ROUND(D1626,0),J1626))</f>
        <v/>
      </c>
      <c r="L1626" s="19" t="str">
        <f aca="false">IF($A1626="","",IF(UPPER(G1626)="N",0,J1626))</f>
        <v/>
      </c>
      <c r="M1626" s="19" t="str">
        <f aca="false">IF($A1626="","",J1626)</f>
        <v/>
      </c>
      <c r="N1626" s="19" t="str">
        <f aca="false">IF($A1626="","",ROUND(K1626*EERate,0))</f>
        <v/>
      </c>
      <c r="O1626" s="19" t="str">
        <f aca="false">IF($A1626="","",ROUND(L1626*EPSRate,0))</f>
        <v/>
      </c>
      <c r="P1626" s="19" t="str">
        <f aca="false">IF($A1626="","",N1626-O1626)</f>
        <v/>
      </c>
      <c r="Q1626" s="11" t="str">
        <f aca="false">IF($A1626="","",IF(LEN(TEXT($A1626,"0"))&lt;&gt;12,"UAN not 12 digits",IF(TRIM(B1626)="","Name missing",IF(N(E1626)&gt;DIM,"NCP &gt; days in month",IF(AND(UPPER(G1626)&lt;&gt;"Y",UPPER(G1626)&lt;&gt;"N"),"EPS flag must be Y/N",IF(AND(UPPER(H1626)&lt;&gt;"Y",UPPER(H1626)&lt;&gt;"N"),"Full-wage flag must be Y/N",IF(K1626&gt;ROUND(C1626,0),"EPF wages &gt; Gross","OK")))))))</f>
        <v/>
      </c>
      <c r="R1626" s="11" t="str">
        <f aca="false">IF($A1626="","",TEXT($A1626,"0")&amp;"#~#"&amp;UPPER(TRIM(B1626))&amp;"#~#"&amp;ROUND(C1626,0)&amp;"#~#"&amp;K1626&amp;"#~#"&amp;L1626&amp;"#~#"&amp;M1626&amp;"#~#"&amp;N1626&amp;"#~#"&amp;O1626&amp;"#~#"&amp;P1626&amp;"#~#"&amp;N(E1626)&amp;"#~#"&amp;N(F1626))</f>
        <v/>
      </c>
    </row>
    <row r="1627" customFormat="false" ht="15" hidden="false" customHeight="false" outlineLevel="0" collapsed="false">
      <c r="A1627" s="17"/>
      <c r="C1627" s="18"/>
      <c r="D1627" s="18"/>
      <c r="J1627" s="19" t="str">
        <f aca="false">IF($A1627="","",ROUND(MIN(D1627,OldCeil)*DaysOld/DIM+MIN(D1627,NewCeil)*DaysNew/DIM,0))</f>
        <v/>
      </c>
      <c r="K1627" s="19" t="str">
        <f aca="false">IF($A1627="","",IF(UPPER(H1627)="Y",ROUND(D1627,0),J1627))</f>
        <v/>
      </c>
      <c r="L1627" s="19" t="str">
        <f aca="false">IF($A1627="","",IF(UPPER(G1627)="N",0,J1627))</f>
        <v/>
      </c>
      <c r="M1627" s="19" t="str">
        <f aca="false">IF($A1627="","",J1627)</f>
        <v/>
      </c>
      <c r="N1627" s="19" t="str">
        <f aca="false">IF($A1627="","",ROUND(K1627*EERate,0))</f>
        <v/>
      </c>
      <c r="O1627" s="19" t="str">
        <f aca="false">IF($A1627="","",ROUND(L1627*EPSRate,0))</f>
        <v/>
      </c>
      <c r="P1627" s="19" t="str">
        <f aca="false">IF($A1627="","",N1627-O1627)</f>
        <v/>
      </c>
      <c r="Q1627" s="11" t="str">
        <f aca="false">IF($A1627="","",IF(LEN(TEXT($A1627,"0"))&lt;&gt;12,"UAN not 12 digits",IF(TRIM(B1627)="","Name missing",IF(N(E1627)&gt;DIM,"NCP &gt; days in month",IF(AND(UPPER(G1627)&lt;&gt;"Y",UPPER(G1627)&lt;&gt;"N"),"EPS flag must be Y/N",IF(AND(UPPER(H1627)&lt;&gt;"Y",UPPER(H1627)&lt;&gt;"N"),"Full-wage flag must be Y/N",IF(K1627&gt;ROUND(C1627,0),"EPF wages &gt; Gross","OK")))))))</f>
        <v/>
      </c>
      <c r="R1627" s="11" t="str">
        <f aca="false">IF($A1627="","",TEXT($A1627,"0")&amp;"#~#"&amp;UPPER(TRIM(B1627))&amp;"#~#"&amp;ROUND(C1627,0)&amp;"#~#"&amp;K1627&amp;"#~#"&amp;L1627&amp;"#~#"&amp;M1627&amp;"#~#"&amp;N1627&amp;"#~#"&amp;O1627&amp;"#~#"&amp;P1627&amp;"#~#"&amp;N(E1627)&amp;"#~#"&amp;N(F1627))</f>
        <v/>
      </c>
    </row>
    <row r="1628" customFormat="false" ht="15" hidden="false" customHeight="false" outlineLevel="0" collapsed="false">
      <c r="A1628" s="17"/>
      <c r="C1628" s="18"/>
      <c r="D1628" s="18"/>
      <c r="J1628" s="19" t="str">
        <f aca="false">IF($A1628="","",ROUND(MIN(D1628,OldCeil)*DaysOld/DIM+MIN(D1628,NewCeil)*DaysNew/DIM,0))</f>
        <v/>
      </c>
      <c r="K1628" s="19" t="str">
        <f aca="false">IF($A1628="","",IF(UPPER(H1628)="Y",ROUND(D1628,0),J1628))</f>
        <v/>
      </c>
      <c r="L1628" s="19" t="str">
        <f aca="false">IF($A1628="","",IF(UPPER(G1628)="N",0,J1628))</f>
        <v/>
      </c>
      <c r="M1628" s="19" t="str">
        <f aca="false">IF($A1628="","",J1628)</f>
        <v/>
      </c>
      <c r="N1628" s="19" t="str">
        <f aca="false">IF($A1628="","",ROUND(K1628*EERate,0))</f>
        <v/>
      </c>
      <c r="O1628" s="19" t="str">
        <f aca="false">IF($A1628="","",ROUND(L1628*EPSRate,0))</f>
        <v/>
      </c>
      <c r="P1628" s="19" t="str">
        <f aca="false">IF($A1628="","",N1628-O1628)</f>
        <v/>
      </c>
      <c r="Q1628" s="11" t="str">
        <f aca="false">IF($A1628="","",IF(LEN(TEXT($A1628,"0"))&lt;&gt;12,"UAN not 12 digits",IF(TRIM(B1628)="","Name missing",IF(N(E1628)&gt;DIM,"NCP &gt; days in month",IF(AND(UPPER(G1628)&lt;&gt;"Y",UPPER(G1628)&lt;&gt;"N"),"EPS flag must be Y/N",IF(AND(UPPER(H1628)&lt;&gt;"Y",UPPER(H1628)&lt;&gt;"N"),"Full-wage flag must be Y/N",IF(K1628&gt;ROUND(C1628,0),"EPF wages &gt; Gross","OK")))))))</f>
        <v/>
      </c>
      <c r="R1628" s="11" t="str">
        <f aca="false">IF($A1628="","",TEXT($A1628,"0")&amp;"#~#"&amp;UPPER(TRIM(B1628))&amp;"#~#"&amp;ROUND(C1628,0)&amp;"#~#"&amp;K1628&amp;"#~#"&amp;L1628&amp;"#~#"&amp;M1628&amp;"#~#"&amp;N1628&amp;"#~#"&amp;O1628&amp;"#~#"&amp;P1628&amp;"#~#"&amp;N(E1628)&amp;"#~#"&amp;N(F1628))</f>
        <v/>
      </c>
    </row>
    <row r="1629" customFormat="false" ht="15" hidden="false" customHeight="false" outlineLevel="0" collapsed="false">
      <c r="A1629" s="17"/>
      <c r="C1629" s="18"/>
      <c r="D1629" s="18"/>
      <c r="J1629" s="19" t="str">
        <f aca="false">IF($A1629="","",ROUND(MIN(D1629,OldCeil)*DaysOld/DIM+MIN(D1629,NewCeil)*DaysNew/DIM,0))</f>
        <v/>
      </c>
      <c r="K1629" s="19" t="str">
        <f aca="false">IF($A1629="","",IF(UPPER(H1629)="Y",ROUND(D1629,0),J1629))</f>
        <v/>
      </c>
      <c r="L1629" s="19" t="str">
        <f aca="false">IF($A1629="","",IF(UPPER(G1629)="N",0,J1629))</f>
        <v/>
      </c>
      <c r="M1629" s="19" t="str">
        <f aca="false">IF($A1629="","",J1629)</f>
        <v/>
      </c>
      <c r="N1629" s="19" t="str">
        <f aca="false">IF($A1629="","",ROUND(K1629*EERate,0))</f>
        <v/>
      </c>
      <c r="O1629" s="19" t="str">
        <f aca="false">IF($A1629="","",ROUND(L1629*EPSRate,0))</f>
        <v/>
      </c>
      <c r="P1629" s="19" t="str">
        <f aca="false">IF($A1629="","",N1629-O1629)</f>
        <v/>
      </c>
      <c r="Q1629" s="11" t="str">
        <f aca="false">IF($A1629="","",IF(LEN(TEXT($A1629,"0"))&lt;&gt;12,"UAN not 12 digits",IF(TRIM(B1629)="","Name missing",IF(N(E1629)&gt;DIM,"NCP &gt; days in month",IF(AND(UPPER(G1629)&lt;&gt;"Y",UPPER(G1629)&lt;&gt;"N"),"EPS flag must be Y/N",IF(AND(UPPER(H1629)&lt;&gt;"Y",UPPER(H1629)&lt;&gt;"N"),"Full-wage flag must be Y/N",IF(K1629&gt;ROUND(C1629,0),"EPF wages &gt; Gross","OK")))))))</f>
        <v/>
      </c>
      <c r="R1629" s="11" t="str">
        <f aca="false">IF($A1629="","",TEXT($A1629,"0")&amp;"#~#"&amp;UPPER(TRIM(B1629))&amp;"#~#"&amp;ROUND(C1629,0)&amp;"#~#"&amp;K1629&amp;"#~#"&amp;L1629&amp;"#~#"&amp;M1629&amp;"#~#"&amp;N1629&amp;"#~#"&amp;O1629&amp;"#~#"&amp;P1629&amp;"#~#"&amp;N(E1629)&amp;"#~#"&amp;N(F1629))</f>
        <v/>
      </c>
    </row>
    <row r="1630" customFormat="false" ht="15" hidden="false" customHeight="false" outlineLevel="0" collapsed="false">
      <c r="A1630" s="17"/>
      <c r="C1630" s="18"/>
      <c r="D1630" s="18"/>
      <c r="J1630" s="19" t="str">
        <f aca="false">IF($A1630="","",ROUND(MIN(D1630,OldCeil)*DaysOld/DIM+MIN(D1630,NewCeil)*DaysNew/DIM,0))</f>
        <v/>
      </c>
      <c r="K1630" s="19" t="str">
        <f aca="false">IF($A1630="","",IF(UPPER(H1630)="Y",ROUND(D1630,0),J1630))</f>
        <v/>
      </c>
      <c r="L1630" s="19" t="str">
        <f aca="false">IF($A1630="","",IF(UPPER(G1630)="N",0,J1630))</f>
        <v/>
      </c>
      <c r="M1630" s="19" t="str">
        <f aca="false">IF($A1630="","",J1630)</f>
        <v/>
      </c>
      <c r="N1630" s="19" t="str">
        <f aca="false">IF($A1630="","",ROUND(K1630*EERate,0))</f>
        <v/>
      </c>
      <c r="O1630" s="19" t="str">
        <f aca="false">IF($A1630="","",ROUND(L1630*EPSRate,0))</f>
        <v/>
      </c>
      <c r="P1630" s="19" t="str">
        <f aca="false">IF($A1630="","",N1630-O1630)</f>
        <v/>
      </c>
      <c r="Q1630" s="11" t="str">
        <f aca="false">IF($A1630="","",IF(LEN(TEXT($A1630,"0"))&lt;&gt;12,"UAN not 12 digits",IF(TRIM(B1630)="","Name missing",IF(N(E1630)&gt;DIM,"NCP &gt; days in month",IF(AND(UPPER(G1630)&lt;&gt;"Y",UPPER(G1630)&lt;&gt;"N"),"EPS flag must be Y/N",IF(AND(UPPER(H1630)&lt;&gt;"Y",UPPER(H1630)&lt;&gt;"N"),"Full-wage flag must be Y/N",IF(K1630&gt;ROUND(C1630,0),"EPF wages &gt; Gross","OK")))))))</f>
        <v/>
      </c>
      <c r="R1630" s="11" t="str">
        <f aca="false">IF($A1630="","",TEXT($A1630,"0")&amp;"#~#"&amp;UPPER(TRIM(B1630))&amp;"#~#"&amp;ROUND(C1630,0)&amp;"#~#"&amp;K1630&amp;"#~#"&amp;L1630&amp;"#~#"&amp;M1630&amp;"#~#"&amp;N1630&amp;"#~#"&amp;O1630&amp;"#~#"&amp;P1630&amp;"#~#"&amp;N(E1630)&amp;"#~#"&amp;N(F1630))</f>
        <v/>
      </c>
    </row>
    <row r="1631" customFormat="false" ht="15" hidden="false" customHeight="false" outlineLevel="0" collapsed="false">
      <c r="A1631" s="17"/>
      <c r="C1631" s="18"/>
      <c r="D1631" s="18"/>
      <c r="J1631" s="19" t="str">
        <f aca="false">IF($A1631="","",ROUND(MIN(D1631,OldCeil)*DaysOld/DIM+MIN(D1631,NewCeil)*DaysNew/DIM,0))</f>
        <v/>
      </c>
      <c r="K1631" s="19" t="str">
        <f aca="false">IF($A1631="","",IF(UPPER(H1631)="Y",ROUND(D1631,0),J1631))</f>
        <v/>
      </c>
      <c r="L1631" s="19" t="str">
        <f aca="false">IF($A1631="","",IF(UPPER(G1631)="N",0,J1631))</f>
        <v/>
      </c>
      <c r="M1631" s="19" t="str">
        <f aca="false">IF($A1631="","",J1631)</f>
        <v/>
      </c>
      <c r="N1631" s="19" t="str">
        <f aca="false">IF($A1631="","",ROUND(K1631*EERate,0))</f>
        <v/>
      </c>
      <c r="O1631" s="19" t="str">
        <f aca="false">IF($A1631="","",ROUND(L1631*EPSRate,0))</f>
        <v/>
      </c>
      <c r="P1631" s="19" t="str">
        <f aca="false">IF($A1631="","",N1631-O1631)</f>
        <v/>
      </c>
      <c r="Q1631" s="11" t="str">
        <f aca="false">IF($A1631="","",IF(LEN(TEXT($A1631,"0"))&lt;&gt;12,"UAN not 12 digits",IF(TRIM(B1631)="","Name missing",IF(N(E1631)&gt;DIM,"NCP &gt; days in month",IF(AND(UPPER(G1631)&lt;&gt;"Y",UPPER(G1631)&lt;&gt;"N"),"EPS flag must be Y/N",IF(AND(UPPER(H1631)&lt;&gt;"Y",UPPER(H1631)&lt;&gt;"N"),"Full-wage flag must be Y/N",IF(K1631&gt;ROUND(C1631,0),"EPF wages &gt; Gross","OK")))))))</f>
        <v/>
      </c>
      <c r="R1631" s="11" t="str">
        <f aca="false">IF($A1631="","",TEXT($A1631,"0")&amp;"#~#"&amp;UPPER(TRIM(B1631))&amp;"#~#"&amp;ROUND(C1631,0)&amp;"#~#"&amp;K1631&amp;"#~#"&amp;L1631&amp;"#~#"&amp;M1631&amp;"#~#"&amp;N1631&amp;"#~#"&amp;O1631&amp;"#~#"&amp;P1631&amp;"#~#"&amp;N(E1631)&amp;"#~#"&amp;N(F1631))</f>
        <v/>
      </c>
    </row>
    <row r="1632" customFormat="false" ht="15" hidden="false" customHeight="false" outlineLevel="0" collapsed="false">
      <c r="A1632" s="17"/>
      <c r="C1632" s="18"/>
      <c r="D1632" s="18"/>
      <c r="J1632" s="19" t="str">
        <f aca="false">IF($A1632="","",ROUND(MIN(D1632,OldCeil)*DaysOld/DIM+MIN(D1632,NewCeil)*DaysNew/DIM,0))</f>
        <v/>
      </c>
      <c r="K1632" s="19" t="str">
        <f aca="false">IF($A1632="","",IF(UPPER(H1632)="Y",ROUND(D1632,0),J1632))</f>
        <v/>
      </c>
      <c r="L1632" s="19" t="str">
        <f aca="false">IF($A1632="","",IF(UPPER(G1632)="N",0,J1632))</f>
        <v/>
      </c>
      <c r="M1632" s="19" t="str">
        <f aca="false">IF($A1632="","",J1632)</f>
        <v/>
      </c>
      <c r="N1632" s="19" t="str">
        <f aca="false">IF($A1632="","",ROUND(K1632*EERate,0))</f>
        <v/>
      </c>
      <c r="O1632" s="19" t="str">
        <f aca="false">IF($A1632="","",ROUND(L1632*EPSRate,0))</f>
        <v/>
      </c>
      <c r="P1632" s="19" t="str">
        <f aca="false">IF($A1632="","",N1632-O1632)</f>
        <v/>
      </c>
      <c r="Q1632" s="11" t="str">
        <f aca="false">IF($A1632="","",IF(LEN(TEXT($A1632,"0"))&lt;&gt;12,"UAN not 12 digits",IF(TRIM(B1632)="","Name missing",IF(N(E1632)&gt;DIM,"NCP &gt; days in month",IF(AND(UPPER(G1632)&lt;&gt;"Y",UPPER(G1632)&lt;&gt;"N"),"EPS flag must be Y/N",IF(AND(UPPER(H1632)&lt;&gt;"Y",UPPER(H1632)&lt;&gt;"N"),"Full-wage flag must be Y/N",IF(K1632&gt;ROUND(C1632,0),"EPF wages &gt; Gross","OK")))))))</f>
        <v/>
      </c>
      <c r="R1632" s="11" t="str">
        <f aca="false">IF($A1632="","",TEXT($A1632,"0")&amp;"#~#"&amp;UPPER(TRIM(B1632))&amp;"#~#"&amp;ROUND(C1632,0)&amp;"#~#"&amp;K1632&amp;"#~#"&amp;L1632&amp;"#~#"&amp;M1632&amp;"#~#"&amp;N1632&amp;"#~#"&amp;O1632&amp;"#~#"&amp;P1632&amp;"#~#"&amp;N(E1632)&amp;"#~#"&amp;N(F1632))</f>
        <v/>
      </c>
    </row>
    <row r="1633" customFormat="false" ht="15" hidden="false" customHeight="false" outlineLevel="0" collapsed="false">
      <c r="A1633" s="17"/>
      <c r="C1633" s="18"/>
      <c r="D1633" s="18"/>
      <c r="J1633" s="19" t="str">
        <f aca="false">IF($A1633="","",ROUND(MIN(D1633,OldCeil)*DaysOld/DIM+MIN(D1633,NewCeil)*DaysNew/DIM,0))</f>
        <v/>
      </c>
      <c r="K1633" s="19" t="str">
        <f aca="false">IF($A1633="","",IF(UPPER(H1633)="Y",ROUND(D1633,0),J1633))</f>
        <v/>
      </c>
      <c r="L1633" s="19" t="str">
        <f aca="false">IF($A1633="","",IF(UPPER(G1633)="N",0,J1633))</f>
        <v/>
      </c>
      <c r="M1633" s="19" t="str">
        <f aca="false">IF($A1633="","",J1633)</f>
        <v/>
      </c>
      <c r="N1633" s="19" t="str">
        <f aca="false">IF($A1633="","",ROUND(K1633*EERate,0))</f>
        <v/>
      </c>
      <c r="O1633" s="19" t="str">
        <f aca="false">IF($A1633="","",ROUND(L1633*EPSRate,0))</f>
        <v/>
      </c>
      <c r="P1633" s="19" t="str">
        <f aca="false">IF($A1633="","",N1633-O1633)</f>
        <v/>
      </c>
      <c r="Q1633" s="11" t="str">
        <f aca="false">IF($A1633="","",IF(LEN(TEXT($A1633,"0"))&lt;&gt;12,"UAN not 12 digits",IF(TRIM(B1633)="","Name missing",IF(N(E1633)&gt;DIM,"NCP &gt; days in month",IF(AND(UPPER(G1633)&lt;&gt;"Y",UPPER(G1633)&lt;&gt;"N"),"EPS flag must be Y/N",IF(AND(UPPER(H1633)&lt;&gt;"Y",UPPER(H1633)&lt;&gt;"N"),"Full-wage flag must be Y/N",IF(K1633&gt;ROUND(C1633,0),"EPF wages &gt; Gross","OK")))))))</f>
        <v/>
      </c>
      <c r="R1633" s="11" t="str">
        <f aca="false">IF($A1633="","",TEXT($A1633,"0")&amp;"#~#"&amp;UPPER(TRIM(B1633))&amp;"#~#"&amp;ROUND(C1633,0)&amp;"#~#"&amp;K1633&amp;"#~#"&amp;L1633&amp;"#~#"&amp;M1633&amp;"#~#"&amp;N1633&amp;"#~#"&amp;O1633&amp;"#~#"&amp;P1633&amp;"#~#"&amp;N(E1633)&amp;"#~#"&amp;N(F1633))</f>
        <v/>
      </c>
    </row>
    <row r="1634" customFormat="false" ht="15" hidden="false" customHeight="false" outlineLevel="0" collapsed="false">
      <c r="A1634" s="17"/>
      <c r="C1634" s="18"/>
      <c r="D1634" s="18"/>
      <c r="J1634" s="19" t="str">
        <f aca="false">IF($A1634="","",ROUND(MIN(D1634,OldCeil)*DaysOld/DIM+MIN(D1634,NewCeil)*DaysNew/DIM,0))</f>
        <v/>
      </c>
      <c r="K1634" s="19" t="str">
        <f aca="false">IF($A1634="","",IF(UPPER(H1634)="Y",ROUND(D1634,0),J1634))</f>
        <v/>
      </c>
      <c r="L1634" s="19" t="str">
        <f aca="false">IF($A1634="","",IF(UPPER(G1634)="N",0,J1634))</f>
        <v/>
      </c>
      <c r="M1634" s="19" t="str">
        <f aca="false">IF($A1634="","",J1634)</f>
        <v/>
      </c>
      <c r="N1634" s="19" t="str">
        <f aca="false">IF($A1634="","",ROUND(K1634*EERate,0))</f>
        <v/>
      </c>
      <c r="O1634" s="19" t="str">
        <f aca="false">IF($A1634="","",ROUND(L1634*EPSRate,0))</f>
        <v/>
      </c>
      <c r="P1634" s="19" t="str">
        <f aca="false">IF($A1634="","",N1634-O1634)</f>
        <v/>
      </c>
      <c r="Q1634" s="11" t="str">
        <f aca="false">IF($A1634="","",IF(LEN(TEXT($A1634,"0"))&lt;&gt;12,"UAN not 12 digits",IF(TRIM(B1634)="","Name missing",IF(N(E1634)&gt;DIM,"NCP &gt; days in month",IF(AND(UPPER(G1634)&lt;&gt;"Y",UPPER(G1634)&lt;&gt;"N"),"EPS flag must be Y/N",IF(AND(UPPER(H1634)&lt;&gt;"Y",UPPER(H1634)&lt;&gt;"N"),"Full-wage flag must be Y/N",IF(K1634&gt;ROUND(C1634,0),"EPF wages &gt; Gross","OK")))))))</f>
        <v/>
      </c>
      <c r="R1634" s="11" t="str">
        <f aca="false">IF($A1634="","",TEXT($A1634,"0")&amp;"#~#"&amp;UPPER(TRIM(B1634))&amp;"#~#"&amp;ROUND(C1634,0)&amp;"#~#"&amp;K1634&amp;"#~#"&amp;L1634&amp;"#~#"&amp;M1634&amp;"#~#"&amp;N1634&amp;"#~#"&amp;O1634&amp;"#~#"&amp;P1634&amp;"#~#"&amp;N(E1634)&amp;"#~#"&amp;N(F1634))</f>
        <v/>
      </c>
    </row>
    <row r="1635" customFormat="false" ht="15" hidden="false" customHeight="false" outlineLevel="0" collapsed="false">
      <c r="A1635" s="17"/>
      <c r="C1635" s="18"/>
      <c r="D1635" s="18"/>
      <c r="J1635" s="19" t="str">
        <f aca="false">IF($A1635="","",ROUND(MIN(D1635,OldCeil)*DaysOld/DIM+MIN(D1635,NewCeil)*DaysNew/DIM,0))</f>
        <v/>
      </c>
      <c r="K1635" s="19" t="str">
        <f aca="false">IF($A1635="","",IF(UPPER(H1635)="Y",ROUND(D1635,0),J1635))</f>
        <v/>
      </c>
      <c r="L1635" s="19" t="str">
        <f aca="false">IF($A1635="","",IF(UPPER(G1635)="N",0,J1635))</f>
        <v/>
      </c>
      <c r="M1635" s="19" t="str">
        <f aca="false">IF($A1635="","",J1635)</f>
        <v/>
      </c>
      <c r="N1635" s="19" t="str">
        <f aca="false">IF($A1635="","",ROUND(K1635*EERate,0))</f>
        <v/>
      </c>
      <c r="O1635" s="19" t="str">
        <f aca="false">IF($A1635="","",ROUND(L1635*EPSRate,0))</f>
        <v/>
      </c>
      <c r="P1635" s="19" t="str">
        <f aca="false">IF($A1635="","",N1635-O1635)</f>
        <v/>
      </c>
      <c r="Q1635" s="11" t="str">
        <f aca="false">IF($A1635="","",IF(LEN(TEXT($A1635,"0"))&lt;&gt;12,"UAN not 12 digits",IF(TRIM(B1635)="","Name missing",IF(N(E1635)&gt;DIM,"NCP &gt; days in month",IF(AND(UPPER(G1635)&lt;&gt;"Y",UPPER(G1635)&lt;&gt;"N"),"EPS flag must be Y/N",IF(AND(UPPER(H1635)&lt;&gt;"Y",UPPER(H1635)&lt;&gt;"N"),"Full-wage flag must be Y/N",IF(K1635&gt;ROUND(C1635,0),"EPF wages &gt; Gross","OK")))))))</f>
        <v/>
      </c>
      <c r="R1635" s="11" t="str">
        <f aca="false">IF($A1635="","",TEXT($A1635,"0")&amp;"#~#"&amp;UPPER(TRIM(B1635))&amp;"#~#"&amp;ROUND(C1635,0)&amp;"#~#"&amp;K1635&amp;"#~#"&amp;L1635&amp;"#~#"&amp;M1635&amp;"#~#"&amp;N1635&amp;"#~#"&amp;O1635&amp;"#~#"&amp;P1635&amp;"#~#"&amp;N(E1635)&amp;"#~#"&amp;N(F1635))</f>
        <v/>
      </c>
    </row>
    <row r="1636" customFormat="false" ht="15" hidden="false" customHeight="false" outlineLevel="0" collapsed="false">
      <c r="A1636" s="17"/>
      <c r="C1636" s="18"/>
      <c r="D1636" s="18"/>
      <c r="J1636" s="19" t="str">
        <f aca="false">IF($A1636="","",ROUND(MIN(D1636,OldCeil)*DaysOld/DIM+MIN(D1636,NewCeil)*DaysNew/DIM,0))</f>
        <v/>
      </c>
      <c r="K1636" s="19" t="str">
        <f aca="false">IF($A1636="","",IF(UPPER(H1636)="Y",ROUND(D1636,0),J1636))</f>
        <v/>
      </c>
      <c r="L1636" s="19" t="str">
        <f aca="false">IF($A1636="","",IF(UPPER(G1636)="N",0,J1636))</f>
        <v/>
      </c>
      <c r="M1636" s="19" t="str">
        <f aca="false">IF($A1636="","",J1636)</f>
        <v/>
      </c>
      <c r="N1636" s="19" t="str">
        <f aca="false">IF($A1636="","",ROUND(K1636*EERate,0))</f>
        <v/>
      </c>
      <c r="O1636" s="19" t="str">
        <f aca="false">IF($A1636="","",ROUND(L1636*EPSRate,0))</f>
        <v/>
      </c>
      <c r="P1636" s="19" t="str">
        <f aca="false">IF($A1636="","",N1636-O1636)</f>
        <v/>
      </c>
      <c r="Q1636" s="11" t="str">
        <f aca="false">IF($A1636="","",IF(LEN(TEXT($A1636,"0"))&lt;&gt;12,"UAN not 12 digits",IF(TRIM(B1636)="","Name missing",IF(N(E1636)&gt;DIM,"NCP &gt; days in month",IF(AND(UPPER(G1636)&lt;&gt;"Y",UPPER(G1636)&lt;&gt;"N"),"EPS flag must be Y/N",IF(AND(UPPER(H1636)&lt;&gt;"Y",UPPER(H1636)&lt;&gt;"N"),"Full-wage flag must be Y/N",IF(K1636&gt;ROUND(C1636,0),"EPF wages &gt; Gross","OK")))))))</f>
        <v/>
      </c>
      <c r="R1636" s="11" t="str">
        <f aca="false">IF($A1636="","",TEXT($A1636,"0")&amp;"#~#"&amp;UPPER(TRIM(B1636))&amp;"#~#"&amp;ROUND(C1636,0)&amp;"#~#"&amp;K1636&amp;"#~#"&amp;L1636&amp;"#~#"&amp;M1636&amp;"#~#"&amp;N1636&amp;"#~#"&amp;O1636&amp;"#~#"&amp;P1636&amp;"#~#"&amp;N(E1636)&amp;"#~#"&amp;N(F1636))</f>
        <v/>
      </c>
    </row>
    <row r="1637" customFormat="false" ht="15" hidden="false" customHeight="false" outlineLevel="0" collapsed="false">
      <c r="A1637" s="17"/>
      <c r="C1637" s="18"/>
      <c r="D1637" s="18"/>
      <c r="J1637" s="19" t="str">
        <f aca="false">IF($A1637="","",ROUND(MIN(D1637,OldCeil)*DaysOld/DIM+MIN(D1637,NewCeil)*DaysNew/DIM,0))</f>
        <v/>
      </c>
      <c r="K1637" s="19" t="str">
        <f aca="false">IF($A1637="","",IF(UPPER(H1637)="Y",ROUND(D1637,0),J1637))</f>
        <v/>
      </c>
      <c r="L1637" s="19" t="str">
        <f aca="false">IF($A1637="","",IF(UPPER(G1637)="N",0,J1637))</f>
        <v/>
      </c>
      <c r="M1637" s="19" t="str">
        <f aca="false">IF($A1637="","",J1637)</f>
        <v/>
      </c>
      <c r="N1637" s="19" t="str">
        <f aca="false">IF($A1637="","",ROUND(K1637*EERate,0))</f>
        <v/>
      </c>
      <c r="O1637" s="19" t="str">
        <f aca="false">IF($A1637="","",ROUND(L1637*EPSRate,0))</f>
        <v/>
      </c>
      <c r="P1637" s="19" t="str">
        <f aca="false">IF($A1637="","",N1637-O1637)</f>
        <v/>
      </c>
      <c r="Q1637" s="11" t="str">
        <f aca="false">IF($A1637="","",IF(LEN(TEXT($A1637,"0"))&lt;&gt;12,"UAN not 12 digits",IF(TRIM(B1637)="","Name missing",IF(N(E1637)&gt;DIM,"NCP &gt; days in month",IF(AND(UPPER(G1637)&lt;&gt;"Y",UPPER(G1637)&lt;&gt;"N"),"EPS flag must be Y/N",IF(AND(UPPER(H1637)&lt;&gt;"Y",UPPER(H1637)&lt;&gt;"N"),"Full-wage flag must be Y/N",IF(K1637&gt;ROUND(C1637,0),"EPF wages &gt; Gross","OK")))))))</f>
        <v/>
      </c>
      <c r="R1637" s="11" t="str">
        <f aca="false">IF($A1637="","",TEXT($A1637,"0")&amp;"#~#"&amp;UPPER(TRIM(B1637))&amp;"#~#"&amp;ROUND(C1637,0)&amp;"#~#"&amp;K1637&amp;"#~#"&amp;L1637&amp;"#~#"&amp;M1637&amp;"#~#"&amp;N1637&amp;"#~#"&amp;O1637&amp;"#~#"&amp;P1637&amp;"#~#"&amp;N(E1637)&amp;"#~#"&amp;N(F1637))</f>
        <v/>
      </c>
    </row>
    <row r="1638" customFormat="false" ht="15" hidden="false" customHeight="false" outlineLevel="0" collapsed="false">
      <c r="A1638" s="17"/>
      <c r="C1638" s="18"/>
      <c r="D1638" s="18"/>
      <c r="J1638" s="19" t="str">
        <f aca="false">IF($A1638="","",ROUND(MIN(D1638,OldCeil)*DaysOld/DIM+MIN(D1638,NewCeil)*DaysNew/DIM,0))</f>
        <v/>
      </c>
      <c r="K1638" s="19" t="str">
        <f aca="false">IF($A1638="","",IF(UPPER(H1638)="Y",ROUND(D1638,0),J1638))</f>
        <v/>
      </c>
      <c r="L1638" s="19" t="str">
        <f aca="false">IF($A1638="","",IF(UPPER(G1638)="N",0,J1638))</f>
        <v/>
      </c>
      <c r="M1638" s="19" t="str">
        <f aca="false">IF($A1638="","",J1638)</f>
        <v/>
      </c>
      <c r="N1638" s="19" t="str">
        <f aca="false">IF($A1638="","",ROUND(K1638*EERate,0))</f>
        <v/>
      </c>
      <c r="O1638" s="19" t="str">
        <f aca="false">IF($A1638="","",ROUND(L1638*EPSRate,0))</f>
        <v/>
      </c>
      <c r="P1638" s="19" t="str">
        <f aca="false">IF($A1638="","",N1638-O1638)</f>
        <v/>
      </c>
      <c r="Q1638" s="11" t="str">
        <f aca="false">IF($A1638="","",IF(LEN(TEXT($A1638,"0"))&lt;&gt;12,"UAN not 12 digits",IF(TRIM(B1638)="","Name missing",IF(N(E1638)&gt;DIM,"NCP &gt; days in month",IF(AND(UPPER(G1638)&lt;&gt;"Y",UPPER(G1638)&lt;&gt;"N"),"EPS flag must be Y/N",IF(AND(UPPER(H1638)&lt;&gt;"Y",UPPER(H1638)&lt;&gt;"N"),"Full-wage flag must be Y/N",IF(K1638&gt;ROUND(C1638,0),"EPF wages &gt; Gross","OK")))))))</f>
        <v/>
      </c>
      <c r="R1638" s="11" t="str">
        <f aca="false">IF($A1638="","",TEXT($A1638,"0")&amp;"#~#"&amp;UPPER(TRIM(B1638))&amp;"#~#"&amp;ROUND(C1638,0)&amp;"#~#"&amp;K1638&amp;"#~#"&amp;L1638&amp;"#~#"&amp;M1638&amp;"#~#"&amp;N1638&amp;"#~#"&amp;O1638&amp;"#~#"&amp;P1638&amp;"#~#"&amp;N(E1638)&amp;"#~#"&amp;N(F1638))</f>
        <v/>
      </c>
    </row>
    <row r="1639" customFormat="false" ht="15" hidden="false" customHeight="false" outlineLevel="0" collapsed="false">
      <c r="A1639" s="17"/>
      <c r="C1639" s="18"/>
      <c r="D1639" s="18"/>
      <c r="J1639" s="19" t="str">
        <f aca="false">IF($A1639="","",ROUND(MIN(D1639,OldCeil)*DaysOld/DIM+MIN(D1639,NewCeil)*DaysNew/DIM,0))</f>
        <v/>
      </c>
      <c r="K1639" s="19" t="str">
        <f aca="false">IF($A1639="","",IF(UPPER(H1639)="Y",ROUND(D1639,0),J1639))</f>
        <v/>
      </c>
      <c r="L1639" s="19" t="str">
        <f aca="false">IF($A1639="","",IF(UPPER(G1639)="N",0,J1639))</f>
        <v/>
      </c>
      <c r="M1639" s="19" t="str">
        <f aca="false">IF($A1639="","",J1639)</f>
        <v/>
      </c>
      <c r="N1639" s="19" t="str">
        <f aca="false">IF($A1639="","",ROUND(K1639*EERate,0))</f>
        <v/>
      </c>
      <c r="O1639" s="19" t="str">
        <f aca="false">IF($A1639="","",ROUND(L1639*EPSRate,0))</f>
        <v/>
      </c>
      <c r="P1639" s="19" t="str">
        <f aca="false">IF($A1639="","",N1639-O1639)</f>
        <v/>
      </c>
      <c r="Q1639" s="11" t="str">
        <f aca="false">IF($A1639="","",IF(LEN(TEXT($A1639,"0"))&lt;&gt;12,"UAN not 12 digits",IF(TRIM(B1639)="","Name missing",IF(N(E1639)&gt;DIM,"NCP &gt; days in month",IF(AND(UPPER(G1639)&lt;&gt;"Y",UPPER(G1639)&lt;&gt;"N"),"EPS flag must be Y/N",IF(AND(UPPER(H1639)&lt;&gt;"Y",UPPER(H1639)&lt;&gt;"N"),"Full-wage flag must be Y/N",IF(K1639&gt;ROUND(C1639,0),"EPF wages &gt; Gross","OK")))))))</f>
        <v/>
      </c>
      <c r="R1639" s="11" t="str">
        <f aca="false">IF($A1639="","",TEXT($A1639,"0")&amp;"#~#"&amp;UPPER(TRIM(B1639))&amp;"#~#"&amp;ROUND(C1639,0)&amp;"#~#"&amp;K1639&amp;"#~#"&amp;L1639&amp;"#~#"&amp;M1639&amp;"#~#"&amp;N1639&amp;"#~#"&amp;O1639&amp;"#~#"&amp;P1639&amp;"#~#"&amp;N(E1639)&amp;"#~#"&amp;N(F1639))</f>
        <v/>
      </c>
    </row>
    <row r="1640" customFormat="false" ht="15" hidden="false" customHeight="false" outlineLevel="0" collapsed="false">
      <c r="A1640" s="17"/>
      <c r="C1640" s="18"/>
      <c r="D1640" s="18"/>
      <c r="J1640" s="19" t="str">
        <f aca="false">IF($A1640="","",ROUND(MIN(D1640,OldCeil)*DaysOld/DIM+MIN(D1640,NewCeil)*DaysNew/DIM,0))</f>
        <v/>
      </c>
      <c r="K1640" s="19" t="str">
        <f aca="false">IF($A1640="","",IF(UPPER(H1640)="Y",ROUND(D1640,0),J1640))</f>
        <v/>
      </c>
      <c r="L1640" s="19" t="str">
        <f aca="false">IF($A1640="","",IF(UPPER(G1640)="N",0,J1640))</f>
        <v/>
      </c>
      <c r="M1640" s="19" t="str">
        <f aca="false">IF($A1640="","",J1640)</f>
        <v/>
      </c>
      <c r="N1640" s="19" t="str">
        <f aca="false">IF($A1640="","",ROUND(K1640*EERate,0))</f>
        <v/>
      </c>
      <c r="O1640" s="19" t="str">
        <f aca="false">IF($A1640="","",ROUND(L1640*EPSRate,0))</f>
        <v/>
      </c>
      <c r="P1640" s="19" t="str">
        <f aca="false">IF($A1640="","",N1640-O1640)</f>
        <v/>
      </c>
      <c r="Q1640" s="11" t="str">
        <f aca="false">IF($A1640="","",IF(LEN(TEXT($A1640,"0"))&lt;&gt;12,"UAN not 12 digits",IF(TRIM(B1640)="","Name missing",IF(N(E1640)&gt;DIM,"NCP &gt; days in month",IF(AND(UPPER(G1640)&lt;&gt;"Y",UPPER(G1640)&lt;&gt;"N"),"EPS flag must be Y/N",IF(AND(UPPER(H1640)&lt;&gt;"Y",UPPER(H1640)&lt;&gt;"N"),"Full-wage flag must be Y/N",IF(K1640&gt;ROUND(C1640,0),"EPF wages &gt; Gross","OK")))))))</f>
        <v/>
      </c>
      <c r="R1640" s="11" t="str">
        <f aca="false">IF($A1640="","",TEXT($A1640,"0")&amp;"#~#"&amp;UPPER(TRIM(B1640))&amp;"#~#"&amp;ROUND(C1640,0)&amp;"#~#"&amp;K1640&amp;"#~#"&amp;L1640&amp;"#~#"&amp;M1640&amp;"#~#"&amp;N1640&amp;"#~#"&amp;O1640&amp;"#~#"&amp;P1640&amp;"#~#"&amp;N(E1640)&amp;"#~#"&amp;N(F1640))</f>
        <v/>
      </c>
    </row>
    <row r="1641" customFormat="false" ht="15" hidden="false" customHeight="false" outlineLevel="0" collapsed="false">
      <c r="A1641" s="17"/>
      <c r="C1641" s="18"/>
      <c r="D1641" s="18"/>
      <c r="J1641" s="19" t="str">
        <f aca="false">IF($A1641="","",ROUND(MIN(D1641,OldCeil)*DaysOld/DIM+MIN(D1641,NewCeil)*DaysNew/DIM,0))</f>
        <v/>
      </c>
      <c r="K1641" s="19" t="str">
        <f aca="false">IF($A1641="","",IF(UPPER(H1641)="Y",ROUND(D1641,0),J1641))</f>
        <v/>
      </c>
      <c r="L1641" s="19" t="str">
        <f aca="false">IF($A1641="","",IF(UPPER(G1641)="N",0,J1641))</f>
        <v/>
      </c>
      <c r="M1641" s="19" t="str">
        <f aca="false">IF($A1641="","",J1641)</f>
        <v/>
      </c>
      <c r="N1641" s="19" t="str">
        <f aca="false">IF($A1641="","",ROUND(K1641*EERate,0))</f>
        <v/>
      </c>
      <c r="O1641" s="19" t="str">
        <f aca="false">IF($A1641="","",ROUND(L1641*EPSRate,0))</f>
        <v/>
      </c>
      <c r="P1641" s="19" t="str">
        <f aca="false">IF($A1641="","",N1641-O1641)</f>
        <v/>
      </c>
      <c r="Q1641" s="11" t="str">
        <f aca="false">IF($A1641="","",IF(LEN(TEXT($A1641,"0"))&lt;&gt;12,"UAN not 12 digits",IF(TRIM(B1641)="","Name missing",IF(N(E1641)&gt;DIM,"NCP &gt; days in month",IF(AND(UPPER(G1641)&lt;&gt;"Y",UPPER(G1641)&lt;&gt;"N"),"EPS flag must be Y/N",IF(AND(UPPER(H1641)&lt;&gt;"Y",UPPER(H1641)&lt;&gt;"N"),"Full-wage flag must be Y/N",IF(K1641&gt;ROUND(C1641,0),"EPF wages &gt; Gross","OK")))))))</f>
        <v/>
      </c>
      <c r="R1641" s="11" t="str">
        <f aca="false">IF($A1641="","",TEXT($A1641,"0")&amp;"#~#"&amp;UPPER(TRIM(B1641))&amp;"#~#"&amp;ROUND(C1641,0)&amp;"#~#"&amp;K1641&amp;"#~#"&amp;L1641&amp;"#~#"&amp;M1641&amp;"#~#"&amp;N1641&amp;"#~#"&amp;O1641&amp;"#~#"&amp;P1641&amp;"#~#"&amp;N(E1641)&amp;"#~#"&amp;N(F1641))</f>
        <v/>
      </c>
    </row>
    <row r="1642" customFormat="false" ht="15" hidden="false" customHeight="false" outlineLevel="0" collapsed="false">
      <c r="A1642" s="17"/>
      <c r="C1642" s="18"/>
      <c r="D1642" s="18"/>
      <c r="J1642" s="19" t="str">
        <f aca="false">IF($A1642="","",ROUND(MIN(D1642,OldCeil)*DaysOld/DIM+MIN(D1642,NewCeil)*DaysNew/DIM,0))</f>
        <v/>
      </c>
      <c r="K1642" s="19" t="str">
        <f aca="false">IF($A1642="","",IF(UPPER(H1642)="Y",ROUND(D1642,0),J1642))</f>
        <v/>
      </c>
      <c r="L1642" s="19" t="str">
        <f aca="false">IF($A1642="","",IF(UPPER(G1642)="N",0,J1642))</f>
        <v/>
      </c>
      <c r="M1642" s="19" t="str">
        <f aca="false">IF($A1642="","",J1642)</f>
        <v/>
      </c>
      <c r="N1642" s="19" t="str">
        <f aca="false">IF($A1642="","",ROUND(K1642*EERate,0))</f>
        <v/>
      </c>
      <c r="O1642" s="19" t="str">
        <f aca="false">IF($A1642="","",ROUND(L1642*EPSRate,0))</f>
        <v/>
      </c>
      <c r="P1642" s="19" t="str">
        <f aca="false">IF($A1642="","",N1642-O1642)</f>
        <v/>
      </c>
      <c r="Q1642" s="11" t="str">
        <f aca="false">IF($A1642="","",IF(LEN(TEXT($A1642,"0"))&lt;&gt;12,"UAN not 12 digits",IF(TRIM(B1642)="","Name missing",IF(N(E1642)&gt;DIM,"NCP &gt; days in month",IF(AND(UPPER(G1642)&lt;&gt;"Y",UPPER(G1642)&lt;&gt;"N"),"EPS flag must be Y/N",IF(AND(UPPER(H1642)&lt;&gt;"Y",UPPER(H1642)&lt;&gt;"N"),"Full-wage flag must be Y/N",IF(K1642&gt;ROUND(C1642,0),"EPF wages &gt; Gross","OK")))))))</f>
        <v/>
      </c>
      <c r="R1642" s="11" t="str">
        <f aca="false">IF($A1642="","",TEXT($A1642,"0")&amp;"#~#"&amp;UPPER(TRIM(B1642))&amp;"#~#"&amp;ROUND(C1642,0)&amp;"#~#"&amp;K1642&amp;"#~#"&amp;L1642&amp;"#~#"&amp;M1642&amp;"#~#"&amp;N1642&amp;"#~#"&amp;O1642&amp;"#~#"&amp;P1642&amp;"#~#"&amp;N(E1642)&amp;"#~#"&amp;N(F1642))</f>
        <v/>
      </c>
    </row>
    <row r="1643" customFormat="false" ht="15" hidden="false" customHeight="false" outlineLevel="0" collapsed="false">
      <c r="A1643" s="17"/>
      <c r="C1643" s="18"/>
      <c r="D1643" s="18"/>
      <c r="J1643" s="19" t="str">
        <f aca="false">IF($A1643="","",ROUND(MIN(D1643,OldCeil)*DaysOld/DIM+MIN(D1643,NewCeil)*DaysNew/DIM,0))</f>
        <v/>
      </c>
      <c r="K1643" s="19" t="str">
        <f aca="false">IF($A1643="","",IF(UPPER(H1643)="Y",ROUND(D1643,0),J1643))</f>
        <v/>
      </c>
      <c r="L1643" s="19" t="str">
        <f aca="false">IF($A1643="","",IF(UPPER(G1643)="N",0,J1643))</f>
        <v/>
      </c>
      <c r="M1643" s="19" t="str">
        <f aca="false">IF($A1643="","",J1643)</f>
        <v/>
      </c>
      <c r="N1643" s="19" t="str">
        <f aca="false">IF($A1643="","",ROUND(K1643*EERate,0))</f>
        <v/>
      </c>
      <c r="O1643" s="19" t="str">
        <f aca="false">IF($A1643="","",ROUND(L1643*EPSRate,0))</f>
        <v/>
      </c>
      <c r="P1643" s="19" t="str">
        <f aca="false">IF($A1643="","",N1643-O1643)</f>
        <v/>
      </c>
      <c r="Q1643" s="11" t="str">
        <f aca="false">IF($A1643="","",IF(LEN(TEXT($A1643,"0"))&lt;&gt;12,"UAN not 12 digits",IF(TRIM(B1643)="","Name missing",IF(N(E1643)&gt;DIM,"NCP &gt; days in month",IF(AND(UPPER(G1643)&lt;&gt;"Y",UPPER(G1643)&lt;&gt;"N"),"EPS flag must be Y/N",IF(AND(UPPER(H1643)&lt;&gt;"Y",UPPER(H1643)&lt;&gt;"N"),"Full-wage flag must be Y/N",IF(K1643&gt;ROUND(C1643,0),"EPF wages &gt; Gross","OK")))))))</f>
        <v/>
      </c>
      <c r="R1643" s="11" t="str">
        <f aca="false">IF($A1643="","",TEXT($A1643,"0")&amp;"#~#"&amp;UPPER(TRIM(B1643))&amp;"#~#"&amp;ROUND(C1643,0)&amp;"#~#"&amp;K1643&amp;"#~#"&amp;L1643&amp;"#~#"&amp;M1643&amp;"#~#"&amp;N1643&amp;"#~#"&amp;O1643&amp;"#~#"&amp;P1643&amp;"#~#"&amp;N(E1643)&amp;"#~#"&amp;N(F1643))</f>
        <v/>
      </c>
    </row>
    <row r="1644" customFormat="false" ht="15" hidden="false" customHeight="false" outlineLevel="0" collapsed="false">
      <c r="A1644" s="17"/>
      <c r="C1644" s="18"/>
      <c r="D1644" s="18"/>
      <c r="J1644" s="19" t="str">
        <f aca="false">IF($A1644="","",ROUND(MIN(D1644,OldCeil)*DaysOld/DIM+MIN(D1644,NewCeil)*DaysNew/DIM,0))</f>
        <v/>
      </c>
      <c r="K1644" s="19" t="str">
        <f aca="false">IF($A1644="","",IF(UPPER(H1644)="Y",ROUND(D1644,0),J1644))</f>
        <v/>
      </c>
      <c r="L1644" s="19" t="str">
        <f aca="false">IF($A1644="","",IF(UPPER(G1644)="N",0,J1644))</f>
        <v/>
      </c>
      <c r="M1644" s="19" t="str">
        <f aca="false">IF($A1644="","",J1644)</f>
        <v/>
      </c>
      <c r="N1644" s="19" t="str">
        <f aca="false">IF($A1644="","",ROUND(K1644*EERate,0))</f>
        <v/>
      </c>
      <c r="O1644" s="19" t="str">
        <f aca="false">IF($A1644="","",ROUND(L1644*EPSRate,0))</f>
        <v/>
      </c>
      <c r="P1644" s="19" t="str">
        <f aca="false">IF($A1644="","",N1644-O1644)</f>
        <v/>
      </c>
      <c r="Q1644" s="11" t="str">
        <f aca="false">IF($A1644="","",IF(LEN(TEXT($A1644,"0"))&lt;&gt;12,"UAN not 12 digits",IF(TRIM(B1644)="","Name missing",IF(N(E1644)&gt;DIM,"NCP &gt; days in month",IF(AND(UPPER(G1644)&lt;&gt;"Y",UPPER(G1644)&lt;&gt;"N"),"EPS flag must be Y/N",IF(AND(UPPER(H1644)&lt;&gt;"Y",UPPER(H1644)&lt;&gt;"N"),"Full-wage flag must be Y/N",IF(K1644&gt;ROUND(C1644,0),"EPF wages &gt; Gross","OK")))))))</f>
        <v/>
      </c>
      <c r="R1644" s="11" t="str">
        <f aca="false">IF($A1644="","",TEXT($A1644,"0")&amp;"#~#"&amp;UPPER(TRIM(B1644))&amp;"#~#"&amp;ROUND(C1644,0)&amp;"#~#"&amp;K1644&amp;"#~#"&amp;L1644&amp;"#~#"&amp;M1644&amp;"#~#"&amp;N1644&amp;"#~#"&amp;O1644&amp;"#~#"&amp;P1644&amp;"#~#"&amp;N(E1644)&amp;"#~#"&amp;N(F1644))</f>
        <v/>
      </c>
    </row>
    <row r="1645" customFormat="false" ht="15" hidden="false" customHeight="false" outlineLevel="0" collapsed="false">
      <c r="A1645" s="17"/>
      <c r="C1645" s="18"/>
      <c r="D1645" s="18"/>
      <c r="J1645" s="19" t="str">
        <f aca="false">IF($A1645="","",ROUND(MIN(D1645,OldCeil)*DaysOld/DIM+MIN(D1645,NewCeil)*DaysNew/DIM,0))</f>
        <v/>
      </c>
      <c r="K1645" s="19" t="str">
        <f aca="false">IF($A1645="","",IF(UPPER(H1645)="Y",ROUND(D1645,0),J1645))</f>
        <v/>
      </c>
      <c r="L1645" s="19" t="str">
        <f aca="false">IF($A1645="","",IF(UPPER(G1645)="N",0,J1645))</f>
        <v/>
      </c>
      <c r="M1645" s="19" t="str">
        <f aca="false">IF($A1645="","",J1645)</f>
        <v/>
      </c>
      <c r="N1645" s="19" t="str">
        <f aca="false">IF($A1645="","",ROUND(K1645*EERate,0))</f>
        <v/>
      </c>
      <c r="O1645" s="19" t="str">
        <f aca="false">IF($A1645="","",ROUND(L1645*EPSRate,0))</f>
        <v/>
      </c>
      <c r="P1645" s="19" t="str">
        <f aca="false">IF($A1645="","",N1645-O1645)</f>
        <v/>
      </c>
      <c r="Q1645" s="11" t="str">
        <f aca="false">IF($A1645="","",IF(LEN(TEXT($A1645,"0"))&lt;&gt;12,"UAN not 12 digits",IF(TRIM(B1645)="","Name missing",IF(N(E1645)&gt;DIM,"NCP &gt; days in month",IF(AND(UPPER(G1645)&lt;&gt;"Y",UPPER(G1645)&lt;&gt;"N"),"EPS flag must be Y/N",IF(AND(UPPER(H1645)&lt;&gt;"Y",UPPER(H1645)&lt;&gt;"N"),"Full-wage flag must be Y/N",IF(K1645&gt;ROUND(C1645,0),"EPF wages &gt; Gross","OK")))))))</f>
        <v/>
      </c>
      <c r="R1645" s="11" t="str">
        <f aca="false">IF($A1645="","",TEXT($A1645,"0")&amp;"#~#"&amp;UPPER(TRIM(B1645))&amp;"#~#"&amp;ROUND(C1645,0)&amp;"#~#"&amp;K1645&amp;"#~#"&amp;L1645&amp;"#~#"&amp;M1645&amp;"#~#"&amp;N1645&amp;"#~#"&amp;O1645&amp;"#~#"&amp;P1645&amp;"#~#"&amp;N(E1645)&amp;"#~#"&amp;N(F1645))</f>
        <v/>
      </c>
    </row>
    <row r="1646" customFormat="false" ht="15" hidden="false" customHeight="false" outlineLevel="0" collapsed="false">
      <c r="A1646" s="17"/>
      <c r="C1646" s="18"/>
      <c r="D1646" s="18"/>
      <c r="J1646" s="19" t="str">
        <f aca="false">IF($A1646="","",ROUND(MIN(D1646,OldCeil)*DaysOld/DIM+MIN(D1646,NewCeil)*DaysNew/DIM,0))</f>
        <v/>
      </c>
      <c r="K1646" s="19" t="str">
        <f aca="false">IF($A1646="","",IF(UPPER(H1646)="Y",ROUND(D1646,0),J1646))</f>
        <v/>
      </c>
      <c r="L1646" s="19" t="str">
        <f aca="false">IF($A1646="","",IF(UPPER(G1646)="N",0,J1646))</f>
        <v/>
      </c>
      <c r="M1646" s="19" t="str">
        <f aca="false">IF($A1646="","",J1646)</f>
        <v/>
      </c>
      <c r="N1646" s="19" t="str">
        <f aca="false">IF($A1646="","",ROUND(K1646*EERate,0))</f>
        <v/>
      </c>
      <c r="O1646" s="19" t="str">
        <f aca="false">IF($A1646="","",ROUND(L1646*EPSRate,0))</f>
        <v/>
      </c>
      <c r="P1646" s="19" t="str">
        <f aca="false">IF($A1646="","",N1646-O1646)</f>
        <v/>
      </c>
      <c r="Q1646" s="11" t="str">
        <f aca="false">IF($A1646="","",IF(LEN(TEXT($A1646,"0"))&lt;&gt;12,"UAN not 12 digits",IF(TRIM(B1646)="","Name missing",IF(N(E1646)&gt;DIM,"NCP &gt; days in month",IF(AND(UPPER(G1646)&lt;&gt;"Y",UPPER(G1646)&lt;&gt;"N"),"EPS flag must be Y/N",IF(AND(UPPER(H1646)&lt;&gt;"Y",UPPER(H1646)&lt;&gt;"N"),"Full-wage flag must be Y/N",IF(K1646&gt;ROUND(C1646,0),"EPF wages &gt; Gross","OK")))))))</f>
        <v/>
      </c>
      <c r="R1646" s="11" t="str">
        <f aca="false">IF($A1646="","",TEXT($A1646,"0")&amp;"#~#"&amp;UPPER(TRIM(B1646))&amp;"#~#"&amp;ROUND(C1646,0)&amp;"#~#"&amp;K1646&amp;"#~#"&amp;L1646&amp;"#~#"&amp;M1646&amp;"#~#"&amp;N1646&amp;"#~#"&amp;O1646&amp;"#~#"&amp;P1646&amp;"#~#"&amp;N(E1646)&amp;"#~#"&amp;N(F1646))</f>
        <v/>
      </c>
    </row>
    <row r="1647" customFormat="false" ht="15" hidden="false" customHeight="false" outlineLevel="0" collapsed="false">
      <c r="A1647" s="17"/>
      <c r="C1647" s="18"/>
      <c r="D1647" s="18"/>
      <c r="J1647" s="19" t="str">
        <f aca="false">IF($A1647="","",ROUND(MIN(D1647,OldCeil)*DaysOld/DIM+MIN(D1647,NewCeil)*DaysNew/DIM,0))</f>
        <v/>
      </c>
      <c r="K1647" s="19" t="str">
        <f aca="false">IF($A1647="","",IF(UPPER(H1647)="Y",ROUND(D1647,0),J1647))</f>
        <v/>
      </c>
      <c r="L1647" s="19" t="str">
        <f aca="false">IF($A1647="","",IF(UPPER(G1647)="N",0,J1647))</f>
        <v/>
      </c>
      <c r="M1647" s="19" t="str">
        <f aca="false">IF($A1647="","",J1647)</f>
        <v/>
      </c>
      <c r="N1647" s="19" t="str">
        <f aca="false">IF($A1647="","",ROUND(K1647*EERate,0))</f>
        <v/>
      </c>
      <c r="O1647" s="19" t="str">
        <f aca="false">IF($A1647="","",ROUND(L1647*EPSRate,0))</f>
        <v/>
      </c>
      <c r="P1647" s="19" t="str">
        <f aca="false">IF($A1647="","",N1647-O1647)</f>
        <v/>
      </c>
      <c r="Q1647" s="11" t="str">
        <f aca="false">IF($A1647="","",IF(LEN(TEXT($A1647,"0"))&lt;&gt;12,"UAN not 12 digits",IF(TRIM(B1647)="","Name missing",IF(N(E1647)&gt;DIM,"NCP &gt; days in month",IF(AND(UPPER(G1647)&lt;&gt;"Y",UPPER(G1647)&lt;&gt;"N"),"EPS flag must be Y/N",IF(AND(UPPER(H1647)&lt;&gt;"Y",UPPER(H1647)&lt;&gt;"N"),"Full-wage flag must be Y/N",IF(K1647&gt;ROUND(C1647,0),"EPF wages &gt; Gross","OK")))))))</f>
        <v/>
      </c>
      <c r="R1647" s="11" t="str">
        <f aca="false">IF($A1647="","",TEXT($A1647,"0")&amp;"#~#"&amp;UPPER(TRIM(B1647))&amp;"#~#"&amp;ROUND(C1647,0)&amp;"#~#"&amp;K1647&amp;"#~#"&amp;L1647&amp;"#~#"&amp;M1647&amp;"#~#"&amp;N1647&amp;"#~#"&amp;O1647&amp;"#~#"&amp;P1647&amp;"#~#"&amp;N(E1647)&amp;"#~#"&amp;N(F1647))</f>
        <v/>
      </c>
    </row>
    <row r="1648" customFormat="false" ht="15" hidden="false" customHeight="false" outlineLevel="0" collapsed="false">
      <c r="A1648" s="17"/>
      <c r="C1648" s="18"/>
      <c r="D1648" s="18"/>
      <c r="J1648" s="19" t="str">
        <f aca="false">IF($A1648="","",ROUND(MIN(D1648,OldCeil)*DaysOld/DIM+MIN(D1648,NewCeil)*DaysNew/DIM,0))</f>
        <v/>
      </c>
      <c r="K1648" s="19" t="str">
        <f aca="false">IF($A1648="","",IF(UPPER(H1648)="Y",ROUND(D1648,0),J1648))</f>
        <v/>
      </c>
      <c r="L1648" s="19" t="str">
        <f aca="false">IF($A1648="","",IF(UPPER(G1648)="N",0,J1648))</f>
        <v/>
      </c>
      <c r="M1648" s="19" t="str">
        <f aca="false">IF($A1648="","",J1648)</f>
        <v/>
      </c>
      <c r="N1648" s="19" t="str">
        <f aca="false">IF($A1648="","",ROUND(K1648*EERate,0))</f>
        <v/>
      </c>
      <c r="O1648" s="19" t="str">
        <f aca="false">IF($A1648="","",ROUND(L1648*EPSRate,0))</f>
        <v/>
      </c>
      <c r="P1648" s="19" t="str">
        <f aca="false">IF($A1648="","",N1648-O1648)</f>
        <v/>
      </c>
      <c r="Q1648" s="11" t="str">
        <f aca="false">IF($A1648="","",IF(LEN(TEXT($A1648,"0"))&lt;&gt;12,"UAN not 12 digits",IF(TRIM(B1648)="","Name missing",IF(N(E1648)&gt;DIM,"NCP &gt; days in month",IF(AND(UPPER(G1648)&lt;&gt;"Y",UPPER(G1648)&lt;&gt;"N"),"EPS flag must be Y/N",IF(AND(UPPER(H1648)&lt;&gt;"Y",UPPER(H1648)&lt;&gt;"N"),"Full-wage flag must be Y/N",IF(K1648&gt;ROUND(C1648,0),"EPF wages &gt; Gross","OK")))))))</f>
        <v/>
      </c>
      <c r="R1648" s="11" t="str">
        <f aca="false">IF($A1648="","",TEXT($A1648,"0")&amp;"#~#"&amp;UPPER(TRIM(B1648))&amp;"#~#"&amp;ROUND(C1648,0)&amp;"#~#"&amp;K1648&amp;"#~#"&amp;L1648&amp;"#~#"&amp;M1648&amp;"#~#"&amp;N1648&amp;"#~#"&amp;O1648&amp;"#~#"&amp;P1648&amp;"#~#"&amp;N(E1648)&amp;"#~#"&amp;N(F1648))</f>
        <v/>
      </c>
    </row>
    <row r="1649" customFormat="false" ht="15" hidden="false" customHeight="false" outlineLevel="0" collapsed="false">
      <c r="A1649" s="17"/>
      <c r="C1649" s="18"/>
      <c r="D1649" s="18"/>
      <c r="J1649" s="19" t="str">
        <f aca="false">IF($A1649="","",ROUND(MIN(D1649,OldCeil)*DaysOld/DIM+MIN(D1649,NewCeil)*DaysNew/DIM,0))</f>
        <v/>
      </c>
      <c r="K1649" s="19" t="str">
        <f aca="false">IF($A1649="","",IF(UPPER(H1649)="Y",ROUND(D1649,0),J1649))</f>
        <v/>
      </c>
      <c r="L1649" s="19" t="str">
        <f aca="false">IF($A1649="","",IF(UPPER(G1649)="N",0,J1649))</f>
        <v/>
      </c>
      <c r="M1649" s="19" t="str">
        <f aca="false">IF($A1649="","",J1649)</f>
        <v/>
      </c>
      <c r="N1649" s="19" t="str">
        <f aca="false">IF($A1649="","",ROUND(K1649*EERate,0))</f>
        <v/>
      </c>
      <c r="O1649" s="19" t="str">
        <f aca="false">IF($A1649="","",ROUND(L1649*EPSRate,0))</f>
        <v/>
      </c>
      <c r="P1649" s="19" t="str">
        <f aca="false">IF($A1649="","",N1649-O1649)</f>
        <v/>
      </c>
      <c r="Q1649" s="11" t="str">
        <f aca="false">IF($A1649="","",IF(LEN(TEXT($A1649,"0"))&lt;&gt;12,"UAN not 12 digits",IF(TRIM(B1649)="","Name missing",IF(N(E1649)&gt;DIM,"NCP &gt; days in month",IF(AND(UPPER(G1649)&lt;&gt;"Y",UPPER(G1649)&lt;&gt;"N"),"EPS flag must be Y/N",IF(AND(UPPER(H1649)&lt;&gt;"Y",UPPER(H1649)&lt;&gt;"N"),"Full-wage flag must be Y/N",IF(K1649&gt;ROUND(C1649,0),"EPF wages &gt; Gross","OK")))))))</f>
        <v/>
      </c>
      <c r="R1649" s="11" t="str">
        <f aca="false">IF($A1649="","",TEXT($A1649,"0")&amp;"#~#"&amp;UPPER(TRIM(B1649))&amp;"#~#"&amp;ROUND(C1649,0)&amp;"#~#"&amp;K1649&amp;"#~#"&amp;L1649&amp;"#~#"&amp;M1649&amp;"#~#"&amp;N1649&amp;"#~#"&amp;O1649&amp;"#~#"&amp;P1649&amp;"#~#"&amp;N(E1649)&amp;"#~#"&amp;N(F1649))</f>
        <v/>
      </c>
    </row>
    <row r="1650" customFormat="false" ht="15" hidden="false" customHeight="false" outlineLevel="0" collapsed="false">
      <c r="A1650" s="17"/>
      <c r="C1650" s="18"/>
      <c r="D1650" s="18"/>
      <c r="J1650" s="19" t="str">
        <f aca="false">IF($A1650="","",ROUND(MIN(D1650,OldCeil)*DaysOld/DIM+MIN(D1650,NewCeil)*DaysNew/DIM,0))</f>
        <v/>
      </c>
      <c r="K1650" s="19" t="str">
        <f aca="false">IF($A1650="","",IF(UPPER(H1650)="Y",ROUND(D1650,0),J1650))</f>
        <v/>
      </c>
      <c r="L1650" s="19" t="str">
        <f aca="false">IF($A1650="","",IF(UPPER(G1650)="N",0,J1650))</f>
        <v/>
      </c>
      <c r="M1650" s="19" t="str">
        <f aca="false">IF($A1650="","",J1650)</f>
        <v/>
      </c>
      <c r="N1650" s="19" t="str">
        <f aca="false">IF($A1650="","",ROUND(K1650*EERate,0))</f>
        <v/>
      </c>
      <c r="O1650" s="19" t="str">
        <f aca="false">IF($A1650="","",ROUND(L1650*EPSRate,0))</f>
        <v/>
      </c>
      <c r="P1650" s="19" t="str">
        <f aca="false">IF($A1650="","",N1650-O1650)</f>
        <v/>
      </c>
      <c r="Q1650" s="11" t="str">
        <f aca="false">IF($A1650="","",IF(LEN(TEXT($A1650,"0"))&lt;&gt;12,"UAN not 12 digits",IF(TRIM(B1650)="","Name missing",IF(N(E1650)&gt;DIM,"NCP &gt; days in month",IF(AND(UPPER(G1650)&lt;&gt;"Y",UPPER(G1650)&lt;&gt;"N"),"EPS flag must be Y/N",IF(AND(UPPER(H1650)&lt;&gt;"Y",UPPER(H1650)&lt;&gt;"N"),"Full-wage flag must be Y/N",IF(K1650&gt;ROUND(C1650,0),"EPF wages &gt; Gross","OK")))))))</f>
        <v/>
      </c>
      <c r="R1650" s="11" t="str">
        <f aca="false">IF($A1650="","",TEXT($A1650,"0")&amp;"#~#"&amp;UPPER(TRIM(B1650))&amp;"#~#"&amp;ROUND(C1650,0)&amp;"#~#"&amp;K1650&amp;"#~#"&amp;L1650&amp;"#~#"&amp;M1650&amp;"#~#"&amp;N1650&amp;"#~#"&amp;O1650&amp;"#~#"&amp;P1650&amp;"#~#"&amp;N(E1650)&amp;"#~#"&amp;N(F1650))</f>
        <v/>
      </c>
    </row>
    <row r="1651" customFormat="false" ht="15" hidden="false" customHeight="false" outlineLevel="0" collapsed="false">
      <c r="A1651" s="17"/>
      <c r="C1651" s="18"/>
      <c r="D1651" s="18"/>
      <c r="J1651" s="19" t="str">
        <f aca="false">IF($A1651="","",ROUND(MIN(D1651,OldCeil)*DaysOld/DIM+MIN(D1651,NewCeil)*DaysNew/DIM,0))</f>
        <v/>
      </c>
      <c r="K1651" s="19" t="str">
        <f aca="false">IF($A1651="","",IF(UPPER(H1651)="Y",ROUND(D1651,0),J1651))</f>
        <v/>
      </c>
      <c r="L1651" s="19" t="str">
        <f aca="false">IF($A1651="","",IF(UPPER(G1651)="N",0,J1651))</f>
        <v/>
      </c>
      <c r="M1651" s="19" t="str">
        <f aca="false">IF($A1651="","",J1651)</f>
        <v/>
      </c>
      <c r="N1651" s="19" t="str">
        <f aca="false">IF($A1651="","",ROUND(K1651*EERate,0))</f>
        <v/>
      </c>
      <c r="O1651" s="19" t="str">
        <f aca="false">IF($A1651="","",ROUND(L1651*EPSRate,0))</f>
        <v/>
      </c>
      <c r="P1651" s="19" t="str">
        <f aca="false">IF($A1651="","",N1651-O1651)</f>
        <v/>
      </c>
      <c r="Q1651" s="11" t="str">
        <f aca="false">IF($A1651="","",IF(LEN(TEXT($A1651,"0"))&lt;&gt;12,"UAN not 12 digits",IF(TRIM(B1651)="","Name missing",IF(N(E1651)&gt;DIM,"NCP &gt; days in month",IF(AND(UPPER(G1651)&lt;&gt;"Y",UPPER(G1651)&lt;&gt;"N"),"EPS flag must be Y/N",IF(AND(UPPER(H1651)&lt;&gt;"Y",UPPER(H1651)&lt;&gt;"N"),"Full-wage flag must be Y/N",IF(K1651&gt;ROUND(C1651,0),"EPF wages &gt; Gross","OK")))))))</f>
        <v/>
      </c>
      <c r="R1651" s="11" t="str">
        <f aca="false">IF($A1651="","",TEXT($A1651,"0")&amp;"#~#"&amp;UPPER(TRIM(B1651))&amp;"#~#"&amp;ROUND(C1651,0)&amp;"#~#"&amp;K1651&amp;"#~#"&amp;L1651&amp;"#~#"&amp;M1651&amp;"#~#"&amp;N1651&amp;"#~#"&amp;O1651&amp;"#~#"&amp;P1651&amp;"#~#"&amp;N(E1651)&amp;"#~#"&amp;N(F1651))</f>
        <v/>
      </c>
    </row>
    <row r="1652" customFormat="false" ht="15" hidden="false" customHeight="false" outlineLevel="0" collapsed="false">
      <c r="A1652" s="17"/>
      <c r="C1652" s="18"/>
      <c r="D1652" s="18"/>
      <c r="J1652" s="19" t="str">
        <f aca="false">IF($A1652="","",ROUND(MIN(D1652,OldCeil)*DaysOld/DIM+MIN(D1652,NewCeil)*DaysNew/DIM,0))</f>
        <v/>
      </c>
      <c r="K1652" s="19" t="str">
        <f aca="false">IF($A1652="","",IF(UPPER(H1652)="Y",ROUND(D1652,0),J1652))</f>
        <v/>
      </c>
      <c r="L1652" s="19" t="str">
        <f aca="false">IF($A1652="","",IF(UPPER(G1652)="N",0,J1652))</f>
        <v/>
      </c>
      <c r="M1652" s="19" t="str">
        <f aca="false">IF($A1652="","",J1652)</f>
        <v/>
      </c>
      <c r="N1652" s="19" t="str">
        <f aca="false">IF($A1652="","",ROUND(K1652*EERate,0))</f>
        <v/>
      </c>
      <c r="O1652" s="19" t="str">
        <f aca="false">IF($A1652="","",ROUND(L1652*EPSRate,0))</f>
        <v/>
      </c>
      <c r="P1652" s="19" t="str">
        <f aca="false">IF($A1652="","",N1652-O1652)</f>
        <v/>
      </c>
      <c r="Q1652" s="11" t="str">
        <f aca="false">IF($A1652="","",IF(LEN(TEXT($A1652,"0"))&lt;&gt;12,"UAN not 12 digits",IF(TRIM(B1652)="","Name missing",IF(N(E1652)&gt;DIM,"NCP &gt; days in month",IF(AND(UPPER(G1652)&lt;&gt;"Y",UPPER(G1652)&lt;&gt;"N"),"EPS flag must be Y/N",IF(AND(UPPER(H1652)&lt;&gt;"Y",UPPER(H1652)&lt;&gt;"N"),"Full-wage flag must be Y/N",IF(K1652&gt;ROUND(C1652,0),"EPF wages &gt; Gross","OK")))))))</f>
        <v/>
      </c>
      <c r="R1652" s="11" t="str">
        <f aca="false">IF($A1652="","",TEXT($A1652,"0")&amp;"#~#"&amp;UPPER(TRIM(B1652))&amp;"#~#"&amp;ROUND(C1652,0)&amp;"#~#"&amp;K1652&amp;"#~#"&amp;L1652&amp;"#~#"&amp;M1652&amp;"#~#"&amp;N1652&amp;"#~#"&amp;O1652&amp;"#~#"&amp;P1652&amp;"#~#"&amp;N(E1652)&amp;"#~#"&amp;N(F1652))</f>
        <v/>
      </c>
    </row>
    <row r="1653" customFormat="false" ht="15" hidden="false" customHeight="false" outlineLevel="0" collapsed="false">
      <c r="A1653" s="17"/>
      <c r="C1653" s="18"/>
      <c r="D1653" s="18"/>
      <c r="J1653" s="19" t="str">
        <f aca="false">IF($A1653="","",ROUND(MIN(D1653,OldCeil)*DaysOld/DIM+MIN(D1653,NewCeil)*DaysNew/DIM,0))</f>
        <v/>
      </c>
      <c r="K1653" s="19" t="str">
        <f aca="false">IF($A1653="","",IF(UPPER(H1653)="Y",ROUND(D1653,0),J1653))</f>
        <v/>
      </c>
      <c r="L1653" s="19" t="str">
        <f aca="false">IF($A1653="","",IF(UPPER(G1653)="N",0,J1653))</f>
        <v/>
      </c>
      <c r="M1653" s="19" t="str">
        <f aca="false">IF($A1653="","",J1653)</f>
        <v/>
      </c>
      <c r="N1653" s="19" t="str">
        <f aca="false">IF($A1653="","",ROUND(K1653*EERate,0))</f>
        <v/>
      </c>
      <c r="O1653" s="19" t="str">
        <f aca="false">IF($A1653="","",ROUND(L1653*EPSRate,0))</f>
        <v/>
      </c>
      <c r="P1653" s="19" t="str">
        <f aca="false">IF($A1653="","",N1653-O1653)</f>
        <v/>
      </c>
      <c r="Q1653" s="11" t="str">
        <f aca="false">IF($A1653="","",IF(LEN(TEXT($A1653,"0"))&lt;&gt;12,"UAN not 12 digits",IF(TRIM(B1653)="","Name missing",IF(N(E1653)&gt;DIM,"NCP &gt; days in month",IF(AND(UPPER(G1653)&lt;&gt;"Y",UPPER(G1653)&lt;&gt;"N"),"EPS flag must be Y/N",IF(AND(UPPER(H1653)&lt;&gt;"Y",UPPER(H1653)&lt;&gt;"N"),"Full-wage flag must be Y/N",IF(K1653&gt;ROUND(C1653,0),"EPF wages &gt; Gross","OK")))))))</f>
        <v/>
      </c>
      <c r="R1653" s="11" t="str">
        <f aca="false">IF($A1653="","",TEXT($A1653,"0")&amp;"#~#"&amp;UPPER(TRIM(B1653))&amp;"#~#"&amp;ROUND(C1653,0)&amp;"#~#"&amp;K1653&amp;"#~#"&amp;L1653&amp;"#~#"&amp;M1653&amp;"#~#"&amp;N1653&amp;"#~#"&amp;O1653&amp;"#~#"&amp;P1653&amp;"#~#"&amp;N(E1653)&amp;"#~#"&amp;N(F1653))</f>
        <v/>
      </c>
    </row>
    <row r="1654" customFormat="false" ht="15" hidden="false" customHeight="false" outlineLevel="0" collapsed="false">
      <c r="A1654" s="17"/>
      <c r="C1654" s="18"/>
      <c r="D1654" s="18"/>
      <c r="J1654" s="19" t="str">
        <f aca="false">IF($A1654="","",ROUND(MIN(D1654,OldCeil)*DaysOld/DIM+MIN(D1654,NewCeil)*DaysNew/DIM,0))</f>
        <v/>
      </c>
      <c r="K1654" s="19" t="str">
        <f aca="false">IF($A1654="","",IF(UPPER(H1654)="Y",ROUND(D1654,0),J1654))</f>
        <v/>
      </c>
      <c r="L1654" s="19" t="str">
        <f aca="false">IF($A1654="","",IF(UPPER(G1654)="N",0,J1654))</f>
        <v/>
      </c>
      <c r="M1654" s="19" t="str">
        <f aca="false">IF($A1654="","",J1654)</f>
        <v/>
      </c>
      <c r="N1654" s="19" t="str">
        <f aca="false">IF($A1654="","",ROUND(K1654*EERate,0))</f>
        <v/>
      </c>
      <c r="O1654" s="19" t="str">
        <f aca="false">IF($A1654="","",ROUND(L1654*EPSRate,0))</f>
        <v/>
      </c>
      <c r="P1654" s="19" t="str">
        <f aca="false">IF($A1654="","",N1654-O1654)</f>
        <v/>
      </c>
      <c r="Q1654" s="11" t="str">
        <f aca="false">IF($A1654="","",IF(LEN(TEXT($A1654,"0"))&lt;&gt;12,"UAN not 12 digits",IF(TRIM(B1654)="","Name missing",IF(N(E1654)&gt;DIM,"NCP &gt; days in month",IF(AND(UPPER(G1654)&lt;&gt;"Y",UPPER(G1654)&lt;&gt;"N"),"EPS flag must be Y/N",IF(AND(UPPER(H1654)&lt;&gt;"Y",UPPER(H1654)&lt;&gt;"N"),"Full-wage flag must be Y/N",IF(K1654&gt;ROUND(C1654,0),"EPF wages &gt; Gross","OK")))))))</f>
        <v/>
      </c>
      <c r="R1654" s="11" t="str">
        <f aca="false">IF($A1654="","",TEXT($A1654,"0")&amp;"#~#"&amp;UPPER(TRIM(B1654))&amp;"#~#"&amp;ROUND(C1654,0)&amp;"#~#"&amp;K1654&amp;"#~#"&amp;L1654&amp;"#~#"&amp;M1654&amp;"#~#"&amp;N1654&amp;"#~#"&amp;O1654&amp;"#~#"&amp;P1654&amp;"#~#"&amp;N(E1654)&amp;"#~#"&amp;N(F1654))</f>
        <v/>
      </c>
    </row>
    <row r="1655" customFormat="false" ht="15" hidden="false" customHeight="false" outlineLevel="0" collapsed="false">
      <c r="A1655" s="17"/>
      <c r="C1655" s="18"/>
      <c r="D1655" s="18"/>
      <c r="J1655" s="19" t="str">
        <f aca="false">IF($A1655="","",ROUND(MIN(D1655,OldCeil)*DaysOld/DIM+MIN(D1655,NewCeil)*DaysNew/DIM,0))</f>
        <v/>
      </c>
      <c r="K1655" s="19" t="str">
        <f aca="false">IF($A1655="","",IF(UPPER(H1655)="Y",ROUND(D1655,0),J1655))</f>
        <v/>
      </c>
      <c r="L1655" s="19" t="str">
        <f aca="false">IF($A1655="","",IF(UPPER(G1655)="N",0,J1655))</f>
        <v/>
      </c>
      <c r="M1655" s="19" t="str">
        <f aca="false">IF($A1655="","",J1655)</f>
        <v/>
      </c>
      <c r="N1655" s="19" t="str">
        <f aca="false">IF($A1655="","",ROUND(K1655*EERate,0))</f>
        <v/>
      </c>
      <c r="O1655" s="19" t="str">
        <f aca="false">IF($A1655="","",ROUND(L1655*EPSRate,0))</f>
        <v/>
      </c>
      <c r="P1655" s="19" t="str">
        <f aca="false">IF($A1655="","",N1655-O1655)</f>
        <v/>
      </c>
      <c r="Q1655" s="11" t="str">
        <f aca="false">IF($A1655="","",IF(LEN(TEXT($A1655,"0"))&lt;&gt;12,"UAN not 12 digits",IF(TRIM(B1655)="","Name missing",IF(N(E1655)&gt;DIM,"NCP &gt; days in month",IF(AND(UPPER(G1655)&lt;&gt;"Y",UPPER(G1655)&lt;&gt;"N"),"EPS flag must be Y/N",IF(AND(UPPER(H1655)&lt;&gt;"Y",UPPER(H1655)&lt;&gt;"N"),"Full-wage flag must be Y/N",IF(K1655&gt;ROUND(C1655,0),"EPF wages &gt; Gross","OK")))))))</f>
        <v/>
      </c>
      <c r="R1655" s="11" t="str">
        <f aca="false">IF($A1655="","",TEXT($A1655,"0")&amp;"#~#"&amp;UPPER(TRIM(B1655))&amp;"#~#"&amp;ROUND(C1655,0)&amp;"#~#"&amp;K1655&amp;"#~#"&amp;L1655&amp;"#~#"&amp;M1655&amp;"#~#"&amp;N1655&amp;"#~#"&amp;O1655&amp;"#~#"&amp;P1655&amp;"#~#"&amp;N(E1655)&amp;"#~#"&amp;N(F1655))</f>
        <v/>
      </c>
    </row>
    <row r="1656" customFormat="false" ht="15" hidden="false" customHeight="false" outlineLevel="0" collapsed="false">
      <c r="A1656" s="17"/>
      <c r="C1656" s="18"/>
      <c r="D1656" s="18"/>
      <c r="J1656" s="19" t="str">
        <f aca="false">IF($A1656="","",ROUND(MIN(D1656,OldCeil)*DaysOld/DIM+MIN(D1656,NewCeil)*DaysNew/DIM,0))</f>
        <v/>
      </c>
      <c r="K1656" s="19" t="str">
        <f aca="false">IF($A1656="","",IF(UPPER(H1656)="Y",ROUND(D1656,0),J1656))</f>
        <v/>
      </c>
      <c r="L1656" s="19" t="str">
        <f aca="false">IF($A1656="","",IF(UPPER(G1656)="N",0,J1656))</f>
        <v/>
      </c>
      <c r="M1656" s="19" t="str">
        <f aca="false">IF($A1656="","",J1656)</f>
        <v/>
      </c>
      <c r="N1656" s="19" t="str">
        <f aca="false">IF($A1656="","",ROUND(K1656*EERate,0))</f>
        <v/>
      </c>
      <c r="O1656" s="19" t="str">
        <f aca="false">IF($A1656="","",ROUND(L1656*EPSRate,0))</f>
        <v/>
      </c>
      <c r="P1656" s="19" t="str">
        <f aca="false">IF($A1656="","",N1656-O1656)</f>
        <v/>
      </c>
      <c r="Q1656" s="11" t="str">
        <f aca="false">IF($A1656="","",IF(LEN(TEXT($A1656,"0"))&lt;&gt;12,"UAN not 12 digits",IF(TRIM(B1656)="","Name missing",IF(N(E1656)&gt;DIM,"NCP &gt; days in month",IF(AND(UPPER(G1656)&lt;&gt;"Y",UPPER(G1656)&lt;&gt;"N"),"EPS flag must be Y/N",IF(AND(UPPER(H1656)&lt;&gt;"Y",UPPER(H1656)&lt;&gt;"N"),"Full-wage flag must be Y/N",IF(K1656&gt;ROUND(C1656,0),"EPF wages &gt; Gross","OK")))))))</f>
        <v/>
      </c>
      <c r="R1656" s="11" t="str">
        <f aca="false">IF($A1656="","",TEXT($A1656,"0")&amp;"#~#"&amp;UPPER(TRIM(B1656))&amp;"#~#"&amp;ROUND(C1656,0)&amp;"#~#"&amp;K1656&amp;"#~#"&amp;L1656&amp;"#~#"&amp;M1656&amp;"#~#"&amp;N1656&amp;"#~#"&amp;O1656&amp;"#~#"&amp;P1656&amp;"#~#"&amp;N(E1656)&amp;"#~#"&amp;N(F1656))</f>
        <v/>
      </c>
    </row>
    <row r="1657" customFormat="false" ht="15" hidden="false" customHeight="false" outlineLevel="0" collapsed="false">
      <c r="A1657" s="17"/>
      <c r="C1657" s="18"/>
      <c r="D1657" s="18"/>
      <c r="J1657" s="19" t="str">
        <f aca="false">IF($A1657="","",ROUND(MIN(D1657,OldCeil)*DaysOld/DIM+MIN(D1657,NewCeil)*DaysNew/DIM,0))</f>
        <v/>
      </c>
      <c r="K1657" s="19" t="str">
        <f aca="false">IF($A1657="","",IF(UPPER(H1657)="Y",ROUND(D1657,0),J1657))</f>
        <v/>
      </c>
      <c r="L1657" s="19" t="str">
        <f aca="false">IF($A1657="","",IF(UPPER(G1657)="N",0,J1657))</f>
        <v/>
      </c>
      <c r="M1657" s="19" t="str">
        <f aca="false">IF($A1657="","",J1657)</f>
        <v/>
      </c>
      <c r="N1657" s="19" t="str">
        <f aca="false">IF($A1657="","",ROUND(K1657*EERate,0))</f>
        <v/>
      </c>
      <c r="O1657" s="19" t="str">
        <f aca="false">IF($A1657="","",ROUND(L1657*EPSRate,0))</f>
        <v/>
      </c>
      <c r="P1657" s="19" t="str">
        <f aca="false">IF($A1657="","",N1657-O1657)</f>
        <v/>
      </c>
      <c r="Q1657" s="11" t="str">
        <f aca="false">IF($A1657="","",IF(LEN(TEXT($A1657,"0"))&lt;&gt;12,"UAN not 12 digits",IF(TRIM(B1657)="","Name missing",IF(N(E1657)&gt;DIM,"NCP &gt; days in month",IF(AND(UPPER(G1657)&lt;&gt;"Y",UPPER(G1657)&lt;&gt;"N"),"EPS flag must be Y/N",IF(AND(UPPER(H1657)&lt;&gt;"Y",UPPER(H1657)&lt;&gt;"N"),"Full-wage flag must be Y/N",IF(K1657&gt;ROUND(C1657,0),"EPF wages &gt; Gross","OK")))))))</f>
        <v/>
      </c>
      <c r="R1657" s="11" t="str">
        <f aca="false">IF($A1657="","",TEXT($A1657,"0")&amp;"#~#"&amp;UPPER(TRIM(B1657))&amp;"#~#"&amp;ROUND(C1657,0)&amp;"#~#"&amp;K1657&amp;"#~#"&amp;L1657&amp;"#~#"&amp;M1657&amp;"#~#"&amp;N1657&amp;"#~#"&amp;O1657&amp;"#~#"&amp;P1657&amp;"#~#"&amp;N(E1657)&amp;"#~#"&amp;N(F1657))</f>
        <v/>
      </c>
    </row>
    <row r="1658" customFormat="false" ht="15" hidden="false" customHeight="false" outlineLevel="0" collapsed="false">
      <c r="A1658" s="17"/>
      <c r="C1658" s="18"/>
      <c r="D1658" s="18"/>
      <c r="J1658" s="19" t="str">
        <f aca="false">IF($A1658="","",ROUND(MIN(D1658,OldCeil)*DaysOld/DIM+MIN(D1658,NewCeil)*DaysNew/DIM,0))</f>
        <v/>
      </c>
      <c r="K1658" s="19" t="str">
        <f aca="false">IF($A1658="","",IF(UPPER(H1658)="Y",ROUND(D1658,0),J1658))</f>
        <v/>
      </c>
      <c r="L1658" s="19" t="str">
        <f aca="false">IF($A1658="","",IF(UPPER(G1658)="N",0,J1658))</f>
        <v/>
      </c>
      <c r="M1658" s="19" t="str">
        <f aca="false">IF($A1658="","",J1658)</f>
        <v/>
      </c>
      <c r="N1658" s="19" t="str">
        <f aca="false">IF($A1658="","",ROUND(K1658*EERate,0))</f>
        <v/>
      </c>
      <c r="O1658" s="19" t="str">
        <f aca="false">IF($A1658="","",ROUND(L1658*EPSRate,0))</f>
        <v/>
      </c>
      <c r="P1658" s="19" t="str">
        <f aca="false">IF($A1658="","",N1658-O1658)</f>
        <v/>
      </c>
      <c r="Q1658" s="11" t="str">
        <f aca="false">IF($A1658="","",IF(LEN(TEXT($A1658,"0"))&lt;&gt;12,"UAN not 12 digits",IF(TRIM(B1658)="","Name missing",IF(N(E1658)&gt;DIM,"NCP &gt; days in month",IF(AND(UPPER(G1658)&lt;&gt;"Y",UPPER(G1658)&lt;&gt;"N"),"EPS flag must be Y/N",IF(AND(UPPER(H1658)&lt;&gt;"Y",UPPER(H1658)&lt;&gt;"N"),"Full-wage flag must be Y/N",IF(K1658&gt;ROUND(C1658,0),"EPF wages &gt; Gross","OK")))))))</f>
        <v/>
      </c>
      <c r="R1658" s="11" t="str">
        <f aca="false">IF($A1658="","",TEXT($A1658,"0")&amp;"#~#"&amp;UPPER(TRIM(B1658))&amp;"#~#"&amp;ROUND(C1658,0)&amp;"#~#"&amp;K1658&amp;"#~#"&amp;L1658&amp;"#~#"&amp;M1658&amp;"#~#"&amp;N1658&amp;"#~#"&amp;O1658&amp;"#~#"&amp;P1658&amp;"#~#"&amp;N(E1658)&amp;"#~#"&amp;N(F1658))</f>
        <v/>
      </c>
    </row>
    <row r="1659" customFormat="false" ht="15" hidden="false" customHeight="false" outlineLevel="0" collapsed="false">
      <c r="A1659" s="17"/>
      <c r="C1659" s="18"/>
      <c r="D1659" s="18"/>
      <c r="J1659" s="19" t="str">
        <f aca="false">IF($A1659="","",ROUND(MIN(D1659,OldCeil)*DaysOld/DIM+MIN(D1659,NewCeil)*DaysNew/DIM,0))</f>
        <v/>
      </c>
      <c r="K1659" s="19" t="str">
        <f aca="false">IF($A1659="","",IF(UPPER(H1659)="Y",ROUND(D1659,0),J1659))</f>
        <v/>
      </c>
      <c r="L1659" s="19" t="str">
        <f aca="false">IF($A1659="","",IF(UPPER(G1659)="N",0,J1659))</f>
        <v/>
      </c>
      <c r="M1659" s="19" t="str">
        <f aca="false">IF($A1659="","",J1659)</f>
        <v/>
      </c>
      <c r="N1659" s="19" t="str">
        <f aca="false">IF($A1659="","",ROUND(K1659*EERate,0))</f>
        <v/>
      </c>
      <c r="O1659" s="19" t="str">
        <f aca="false">IF($A1659="","",ROUND(L1659*EPSRate,0))</f>
        <v/>
      </c>
      <c r="P1659" s="19" t="str">
        <f aca="false">IF($A1659="","",N1659-O1659)</f>
        <v/>
      </c>
      <c r="Q1659" s="11" t="str">
        <f aca="false">IF($A1659="","",IF(LEN(TEXT($A1659,"0"))&lt;&gt;12,"UAN not 12 digits",IF(TRIM(B1659)="","Name missing",IF(N(E1659)&gt;DIM,"NCP &gt; days in month",IF(AND(UPPER(G1659)&lt;&gt;"Y",UPPER(G1659)&lt;&gt;"N"),"EPS flag must be Y/N",IF(AND(UPPER(H1659)&lt;&gt;"Y",UPPER(H1659)&lt;&gt;"N"),"Full-wage flag must be Y/N",IF(K1659&gt;ROUND(C1659,0),"EPF wages &gt; Gross","OK")))))))</f>
        <v/>
      </c>
      <c r="R1659" s="11" t="str">
        <f aca="false">IF($A1659="","",TEXT($A1659,"0")&amp;"#~#"&amp;UPPER(TRIM(B1659))&amp;"#~#"&amp;ROUND(C1659,0)&amp;"#~#"&amp;K1659&amp;"#~#"&amp;L1659&amp;"#~#"&amp;M1659&amp;"#~#"&amp;N1659&amp;"#~#"&amp;O1659&amp;"#~#"&amp;P1659&amp;"#~#"&amp;N(E1659)&amp;"#~#"&amp;N(F1659))</f>
        <v/>
      </c>
    </row>
    <row r="1660" customFormat="false" ht="15" hidden="false" customHeight="false" outlineLevel="0" collapsed="false">
      <c r="A1660" s="17"/>
      <c r="C1660" s="18"/>
      <c r="D1660" s="18"/>
      <c r="J1660" s="19" t="str">
        <f aca="false">IF($A1660="","",ROUND(MIN(D1660,OldCeil)*DaysOld/DIM+MIN(D1660,NewCeil)*DaysNew/DIM,0))</f>
        <v/>
      </c>
      <c r="K1660" s="19" t="str">
        <f aca="false">IF($A1660="","",IF(UPPER(H1660)="Y",ROUND(D1660,0),J1660))</f>
        <v/>
      </c>
      <c r="L1660" s="19" t="str">
        <f aca="false">IF($A1660="","",IF(UPPER(G1660)="N",0,J1660))</f>
        <v/>
      </c>
      <c r="M1660" s="19" t="str">
        <f aca="false">IF($A1660="","",J1660)</f>
        <v/>
      </c>
      <c r="N1660" s="19" t="str">
        <f aca="false">IF($A1660="","",ROUND(K1660*EERate,0))</f>
        <v/>
      </c>
      <c r="O1660" s="19" t="str">
        <f aca="false">IF($A1660="","",ROUND(L1660*EPSRate,0))</f>
        <v/>
      </c>
      <c r="P1660" s="19" t="str">
        <f aca="false">IF($A1660="","",N1660-O1660)</f>
        <v/>
      </c>
      <c r="Q1660" s="11" t="str">
        <f aca="false">IF($A1660="","",IF(LEN(TEXT($A1660,"0"))&lt;&gt;12,"UAN not 12 digits",IF(TRIM(B1660)="","Name missing",IF(N(E1660)&gt;DIM,"NCP &gt; days in month",IF(AND(UPPER(G1660)&lt;&gt;"Y",UPPER(G1660)&lt;&gt;"N"),"EPS flag must be Y/N",IF(AND(UPPER(H1660)&lt;&gt;"Y",UPPER(H1660)&lt;&gt;"N"),"Full-wage flag must be Y/N",IF(K1660&gt;ROUND(C1660,0),"EPF wages &gt; Gross","OK")))))))</f>
        <v/>
      </c>
      <c r="R1660" s="11" t="str">
        <f aca="false">IF($A1660="","",TEXT($A1660,"0")&amp;"#~#"&amp;UPPER(TRIM(B1660))&amp;"#~#"&amp;ROUND(C1660,0)&amp;"#~#"&amp;K1660&amp;"#~#"&amp;L1660&amp;"#~#"&amp;M1660&amp;"#~#"&amp;N1660&amp;"#~#"&amp;O1660&amp;"#~#"&amp;P1660&amp;"#~#"&amp;N(E1660)&amp;"#~#"&amp;N(F1660))</f>
        <v/>
      </c>
    </row>
    <row r="1661" customFormat="false" ht="15" hidden="false" customHeight="false" outlineLevel="0" collapsed="false">
      <c r="A1661" s="17"/>
      <c r="C1661" s="18"/>
      <c r="D1661" s="18"/>
      <c r="J1661" s="19" t="str">
        <f aca="false">IF($A1661="","",ROUND(MIN(D1661,OldCeil)*DaysOld/DIM+MIN(D1661,NewCeil)*DaysNew/DIM,0))</f>
        <v/>
      </c>
      <c r="K1661" s="19" t="str">
        <f aca="false">IF($A1661="","",IF(UPPER(H1661)="Y",ROUND(D1661,0),J1661))</f>
        <v/>
      </c>
      <c r="L1661" s="19" t="str">
        <f aca="false">IF($A1661="","",IF(UPPER(G1661)="N",0,J1661))</f>
        <v/>
      </c>
      <c r="M1661" s="19" t="str">
        <f aca="false">IF($A1661="","",J1661)</f>
        <v/>
      </c>
      <c r="N1661" s="19" t="str">
        <f aca="false">IF($A1661="","",ROUND(K1661*EERate,0))</f>
        <v/>
      </c>
      <c r="O1661" s="19" t="str">
        <f aca="false">IF($A1661="","",ROUND(L1661*EPSRate,0))</f>
        <v/>
      </c>
      <c r="P1661" s="19" t="str">
        <f aca="false">IF($A1661="","",N1661-O1661)</f>
        <v/>
      </c>
      <c r="Q1661" s="11" t="str">
        <f aca="false">IF($A1661="","",IF(LEN(TEXT($A1661,"0"))&lt;&gt;12,"UAN not 12 digits",IF(TRIM(B1661)="","Name missing",IF(N(E1661)&gt;DIM,"NCP &gt; days in month",IF(AND(UPPER(G1661)&lt;&gt;"Y",UPPER(G1661)&lt;&gt;"N"),"EPS flag must be Y/N",IF(AND(UPPER(H1661)&lt;&gt;"Y",UPPER(H1661)&lt;&gt;"N"),"Full-wage flag must be Y/N",IF(K1661&gt;ROUND(C1661,0),"EPF wages &gt; Gross","OK")))))))</f>
        <v/>
      </c>
      <c r="R1661" s="11" t="str">
        <f aca="false">IF($A1661="","",TEXT($A1661,"0")&amp;"#~#"&amp;UPPER(TRIM(B1661))&amp;"#~#"&amp;ROUND(C1661,0)&amp;"#~#"&amp;K1661&amp;"#~#"&amp;L1661&amp;"#~#"&amp;M1661&amp;"#~#"&amp;N1661&amp;"#~#"&amp;O1661&amp;"#~#"&amp;P1661&amp;"#~#"&amp;N(E1661)&amp;"#~#"&amp;N(F1661))</f>
        <v/>
      </c>
    </row>
    <row r="1662" customFormat="false" ht="15" hidden="false" customHeight="false" outlineLevel="0" collapsed="false">
      <c r="A1662" s="17"/>
      <c r="C1662" s="18"/>
      <c r="D1662" s="18"/>
      <c r="J1662" s="19" t="str">
        <f aca="false">IF($A1662="","",ROUND(MIN(D1662,OldCeil)*DaysOld/DIM+MIN(D1662,NewCeil)*DaysNew/DIM,0))</f>
        <v/>
      </c>
      <c r="K1662" s="19" t="str">
        <f aca="false">IF($A1662="","",IF(UPPER(H1662)="Y",ROUND(D1662,0),J1662))</f>
        <v/>
      </c>
      <c r="L1662" s="19" t="str">
        <f aca="false">IF($A1662="","",IF(UPPER(G1662)="N",0,J1662))</f>
        <v/>
      </c>
      <c r="M1662" s="19" t="str">
        <f aca="false">IF($A1662="","",J1662)</f>
        <v/>
      </c>
      <c r="N1662" s="19" t="str">
        <f aca="false">IF($A1662="","",ROUND(K1662*EERate,0))</f>
        <v/>
      </c>
      <c r="O1662" s="19" t="str">
        <f aca="false">IF($A1662="","",ROUND(L1662*EPSRate,0))</f>
        <v/>
      </c>
      <c r="P1662" s="19" t="str">
        <f aca="false">IF($A1662="","",N1662-O1662)</f>
        <v/>
      </c>
      <c r="Q1662" s="11" t="str">
        <f aca="false">IF($A1662="","",IF(LEN(TEXT($A1662,"0"))&lt;&gt;12,"UAN not 12 digits",IF(TRIM(B1662)="","Name missing",IF(N(E1662)&gt;DIM,"NCP &gt; days in month",IF(AND(UPPER(G1662)&lt;&gt;"Y",UPPER(G1662)&lt;&gt;"N"),"EPS flag must be Y/N",IF(AND(UPPER(H1662)&lt;&gt;"Y",UPPER(H1662)&lt;&gt;"N"),"Full-wage flag must be Y/N",IF(K1662&gt;ROUND(C1662,0),"EPF wages &gt; Gross","OK")))))))</f>
        <v/>
      </c>
      <c r="R1662" s="11" t="str">
        <f aca="false">IF($A1662="","",TEXT($A1662,"0")&amp;"#~#"&amp;UPPER(TRIM(B1662))&amp;"#~#"&amp;ROUND(C1662,0)&amp;"#~#"&amp;K1662&amp;"#~#"&amp;L1662&amp;"#~#"&amp;M1662&amp;"#~#"&amp;N1662&amp;"#~#"&amp;O1662&amp;"#~#"&amp;P1662&amp;"#~#"&amp;N(E1662)&amp;"#~#"&amp;N(F1662))</f>
        <v/>
      </c>
    </row>
    <row r="1663" customFormat="false" ht="15" hidden="false" customHeight="false" outlineLevel="0" collapsed="false">
      <c r="A1663" s="17"/>
      <c r="C1663" s="18"/>
      <c r="D1663" s="18"/>
      <c r="J1663" s="19" t="str">
        <f aca="false">IF($A1663="","",ROUND(MIN(D1663,OldCeil)*DaysOld/DIM+MIN(D1663,NewCeil)*DaysNew/DIM,0))</f>
        <v/>
      </c>
      <c r="K1663" s="19" t="str">
        <f aca="false">IF($A1663="","",IF(UPPER(H1663)="Y",ROUND(D1663,0),J1663))</f>
        <v/>
      </c>
      <c r="L1663" s="19" t="str">
        <f aca="false">IF($A1663="","",IF(UPPER(G1663)="N",0,J1663))</f>
        <v/>
      </c>
      <c r="M1663" s="19" t="str">
        <f aca="false">IF($A1663="","",J1663)</f>
        <v/>
      </c>
      <c r="N1663" s="19" t="str">
        <f aca="false">IF($A1663="","",ROUND(K1663*EERate,0))</f>
        <v/>
      </c>
      <c r="O1663" s="19" t="str">
        <f aca="false">IF($A1663="","",ROUND(L1663*EPSRate,0))</f>
        <v/>
      </c>
      <c r="P1663" s="19" t="str">
        <f aca="false">IF($A1663="","",N1663-O1663)</f>
        <v/>
      </c>
      <c r="Q1663" s="11" t="str">
        <f aca="false">IF($A1663="","",IF(LEN(TEXT($A1663,"0"))&lt;&gt;12,"UAN not 12 digits",IF(TRIM(B1663)="","Name missing",IF(N(E1663)&gt;DIM,"NCP &gt; days in month",IF(AND(UPPER(G1663)&lt;&gt;"Y",UPPER(G1663)&lt;&gt;"N"),"EPS flag must be Y/N",IF(AND(UPPER(H1663)&lt;&gt;"Y",UPPER(H1663)&lt;&gt;"N"),"Full-wage flag must be Y/N",IF(K1663&gt;ROUND(C1663,0),"EPF wages &gt; Gross","OK")))))))</f>
        <v/>
      </c>
      <c r="R1663" s="11" t="str">
        <f aca="false">IF($A1663="","",TEXT($A1663,"0")&amp;"#~#"&amp;UPPER(TRIM(B1663))&amp;"#~#"&amp;ROUND(C1663,0)&amp;"#~#"&amp;K1663&amp;"#~#"&amp;L1663&amp;"#~#"&amp;M1663&amp;"#~#"&amp;N1663&amp;"#~#"&amp;O1663&amp;"#~#"&amp;P1663&amp;"#~#"&amp;N(E1663)&amp;"#~#"&amp;N(F1663))</f>
        <v/>
      </c>
    </row>
    <row r="1664" customFormat="false" ht="15" hidden="false" customHeight="false" outlineLevel="0" collapsed="false">
      <c r="A1664" s="17"/>
      <c r="C1664" s="18"/>
      <c r="D1664" s="18"/>
      <c r="J1664" s="19" t="str">
        <f aca="false">IF($A1664="","",ROUND(MIN(D1664,OldCeil)*DaysOld/DIM+MIN(D1664,NewCeil)*DaysNew/DIM,0))</f>
        <v/>
      </c>
      <c r="K1664" s="19" t="str">
        <f aca="false">IF($A1664="","",IF(UPPER(H1664)="Y",ROUND(D1664,0),J1664))</f>
        <v/>
      </c>
      <c r="L1664" s="19" t="str">
        <f aca="false">IF($A1664="","",IF(UPPER(G1664)="N",0,J1664))</f>
        <v/>
      </c>
      <c r="M1664" s="19" t="str">
        <f aca="false">IF($A1664="","",J1664)</f>
        <v/>
      </c>
      <c r="N1664" s="19" t="str">
        <f aca="false">IF($A1664="","",ROUND(K1664*EERate,0))</f>
        <v/>
      </c>
      <c r="O1664" s="19" t="str">
        <f aca="false">IF($A1664="","",ROUND(L1664*EPSRate,0))</f>
        <v/>
      </c>
      <c r="P1664" s="19" t="str">
        <f aca="false">IF($A1664="","",N1664-O1664)</f>
        <v/>
      </c>
      <c r="Q1664" s="11" t="str">
        <f aca="false">IF($A1664="","",IF(LEN(TEXT($A1664,"0"))&lt;&gt;12,"UAN not 12 digits",IF(TRIM(B1664)="","Name missing",IF(N(E1664)&gt;DIM,"NCP &gt; days in month",IF(AND(UPPER(G1664)&lt;&gt;"Y",UPPER(G1664)&lt;&gt;"N"),"EPS flag must be Y/N",IF(AND(UPPER(H1664)&lt;&gt;"Y",UPPER(H1664)&lt;&gt;"N"),"Full-wage flag must be Y/N",IF(K1664&gt;ROUND(C1664,0),"EPF wages &gt; Gross","OK")))))))</f>
        <v/>
      </c>
      <c r="R1664" s="11" t="str">
        <f aca="false">IF($A1664="","",TEXT($A1664,"0")&amp;"#~#"&amp;UPPER(TRIM(B1664))&amp;"#~#"&amp;ROUND(C1664,0)&amp;"#~#"&amp;K1664&amp;"#~#"&amp;L1664&amp;"#~#"&amp;M1664&amp;"#~#"&amp;N1664&amp;"#~#"&amp;O1664&amp;"#~#"&amp;P1664&amp;"#~#"&amp;N(E1664)&amp;"#~#"&amp;N(F1664))</f>
        <v/>
      </c>
    </row>
    <row r="1665" customFormat="false" ht="15" hidden="false" customHeight="false" outlineLevel="0" collapsed="false">
      <c r="A1665" s="17"/>
      <c r="C1665" s="18"/>
      <c r="D1665" s="18"/>
      <c r="J1665" s="19" t="str">
        <f aca="false">IF($A1665="","",ROUND(MIN(D1665,OldCeil)*DaysOld/DIM+MIN(D1665,NewCeil)*DaysNew/DIM,0))</f>
        <v/>
      </c>
      <c r="K1665" s="19" t="str">
        <f aca="false">IF($A1665="","",IF(UPPER(H1665)="Y",ROUND(D1665,0),J1665))</f>
        <v/>
      </c>
      <c r="L1665" s="19" t="str">
        <f aca="false">IF($A1665="","",IF(UPPER(G1665)="N",0,J1665))</f>
        <v/>
      </c>
      <c r="M1665" s="19" t="str">
        <f aca="false">IF($A1665="","",J1665)</f>
        <v/>
      </c>
      <c r="N1665" s="19" t="str">
        <f aca="false">IF($A1665="","",ROUND(K1665*EERate,0))</f>
        <v/>
      </c>
      <c r="O1665" s="19" t="str">
        <f aca="false">IF($A1665="","",ROUND(L1665*EPSRate,0))</f>
        <v/>
      </c>
      <c r="P1665" s="19" t="str">
        <f aca="false">IF($A1665="","",N1665-O1665)</f>
        <v/>
      </c>
      <c r="Q1665" s="11" t="str">
        <f aca="false">IF($A1665="","",IF(LEN(TEXT($A1665,"0"))&lt;&gt;12,"UAN not 12 digits",IF(TRIM(B1665)="","Name missing",IF(N(E1665)&gt;DIM,"NCP &gt; days in month",IF(AND(UPPER(G1665)&lt;&gt;"Y",UPPER(G1665)&lt;&gt;"N"),"EPS flag must be Y/N",IF(AND(UPPER(H1665)&lt;&gt;"Y",UPPER(H1665)&lt;&gt;"N"),"Full-wage flag must be Y/N",IF(K1665&gt;ROUND(C1665,0),"EPF wages &gt; Gross","OK")))))))</f>
        <v/>
      </c>
      <c r="R1665" s="11" t="str">
        <f aca="false">IF($A1665="","",TEXT($A1665,"0")&amp;"#~#"&amp;UPPER(TRIM(B1665))&amp;"#~#"&amp;ROUND(C1665,0)&amp;"#~#"&amp;K1665&amp;"#~#"&amp;L1665&amp;"#~#"&amp;M1665&amp;"#~#"&amp;N1665&amp;"#~#"&amp;O1665&amp;"#~#"&amp;P1665&amp;"#~#"&amp;N(E1665)&amp;"#~#"&amp;N(F1665))</f>
        <v/>
      </c>
    </row>
    <row r="1666" customFormat="false" ht="15" hidden="false" customHeight="false" outlineLevel="0" collapsed="false">
      <c r="A1666" s="17"/>
      <c r="C1666" s="18"/>
      <c r="D1666" s="18"/>
      <c r="J1666" s="19" t="str">
        <f aca="false">IF($A1666="","",ROUND(MIN(D1666,OldCeil)*DaysOld/DIM+MIN(D1666,NewCeil)*DaysNew/DIM,0))</f>
        <v/>
      </c>
      <c r="K1666" s="19" t="str">
        <f aca="false">IF($A1666="","",IF(UPPER(H1666)="Y",ROUND(D1666,0),J1666))</f>
        <v/>
      </c>
      <c r="L1666" s="19" t="str">
        <f aca="false">IF($A1666="","",IF(UPPER(G1666)="N",0,J1666))</f>
        <v/>
      </c>
      <c r="M1666" s="19" t="str">
        <f aca="false">IF($A1666="","",J1666)</f>
        <v/>
      </c>
      <c r="N1666" s="19" t="str">
        <f aca="false">IF($A1666="","",ROUND(K1666*EERate,0))</f>
        <v/>
      </c>
      <c r="O1666" s="19" t="str">
        <f aca="false">IF($A1666="","",ROUND(L1666*EPSRate,0))</f>
        <v/>
      </c>
      <c r="P1666" s="19" t="str">
        <f aca="false">IF($A1666="","",N1666-O1666)</f>
        <v/>
      </c>
      <c r="Q1666" s="11" t="str">
        <f aca="false">IF($A1666="","",IF(LEN(TEXT($A1666,"0"))&lt;&gt;12,"UAN not 12 digits",IF(TRIM(B1666)="","Name missing",IF(N(E1666)&gt;DIM,"NCP &gt; days in month",IF(AND(UPPER(G1666)&lt;&gt;"Y",UPPER(G1666)&lt;&gt;"N"),"EPS flag must be Y/N",IF(AND(UPPER(H1666)&lt;&gt;"Y",UPPER(H1666)&lt;&gt;"N"),"Full-wage flag must be Y/N",IF(K1666&gt;ROUND(C1666,0),"EPF wages &gt; Gross","OK")))))))</f>
        <v/>
      </c>
      <c r="R1666" s="11" t="str">
        <f aca="false">IF($A1666="","",TEXT($A1666,"0")&amp;"#~#"&amp;UPPER(TRIM(B1666))&amp;"#~#"&amp;ROUND(C1666,0)&amp;"#~#"&amp;K1666&amp;"#~#"&amp;L1666&amp;"#~#"&amp;M1666&amp;"#~#"&amp;N1666&amp;"#~#"&amp;O1666&amp;"#~#"&amp;P1666&amp;"#~#"&amp;N(E1666)&amp;"#~#"&amp;N(F1666))</f>
        <v/>
      </c>
    </row>
    <row r="1667" customFormat="false" ht="15" hidden="false" customHeight="false" outlineLevel="0" collapsed="false">
      <c r="A1667" s="17"/>
      <c r="C1667" s="18"/>
      <c r="D1667" s="18"/>
      <c r="J1667" s="19" t="str">
        <f aca="false">IF($A1667="","",ROUND(MIN(D1667,OldCeil)*DaysOld/DIM+MIN(D1667,NewCeil)*DaysNew/DIM,0))</f>
        <v/>
      </c>
      <c r="K1667" s="19" t="str">
        <f aca="false">IF($A1667="","",IF(UPPER(H1667)="Y",ROUND(D1667,0),J1667))</f>
        <v/>
      </c>
      <c r="L1667" s="19" t="str">
        <f aca="false">IF($A1667="","",IF(UPPER(G1667)="N",0,J1667))</f>
        <v/>
      </c>
      <c r="M1667" s="19" t="str">
        <f aca="false">IF($A1667="","",J1667)</f>
        <v/>
      </c>
      <c r="N1667" s="19" t="str">
        <f aca="false">IF($A1667="","",ROUND(K1667*EERate,0))</f>
        <v/>
      </c>
      <c r="O1667" s="19" t="str">
        <f aca="false">IF($A1667="","",ROUND(L1667*EPSRate,0))</f>
        <v/>
      </c>
      <c r="P1667" s="19" t="str">
        <f aca="false">IF($A1667="","",N1667-O1667)</f>
        <v/>
      </c>
      <c r="Q1667" s="11" t="str">
        <f aca="false">IF($A1667="","",IF(LEN(TEXT($A1667,"0"))&lt;&gt;12,"UAN not 12 digits",IF(TRIM(B1667)="","Name missing",IF(N(E1667)&gt;DIM,"NCP &gt; days in month",IF(AND(UPPER(G1667)&lt;&gt;"Y",UPPER(G1667)&lt;&gt;"N"),"EPS flag must be Y/N",IF(AND(UPPER(H1667)&lt;&gt;"Y",UPPER(H1667)&lt;&gt;"N"),"Full-wage flag must be Y/N",IF(K1667&gt;ROUND(C1667,0),"EPF wages &gt; Gross","OK")))))))</f>
        <v/>
      </c>
      <c r="R1667" s="11" t="str">
        <f aca="false">IF($A1667="","",TEXT($A1667,"0")&amp;"#~#"&amp;UPPER(TRIM(B1667))&amp;"#~#"&amp;ROUND(C1667,0)&amp;"#~#"&amp;K1667&amp;"#~#"&amp;L1667&amp;"#~#"&amp;M1667&amp;"#~#"&amp;N1667&amp;"#~#"&amp;O1667&amp;"#~#"&amp;P1667&amp;"#~#"&amp;N(E1667)&amp;"#~#"&amp;N(F1667))</f>
        <v/>
      </c>
    </row>
    <row r="1668" customFormat="false" ht="15" hidden="false" customHeight="false" outlineLevel="0" collapsed="false">
      <c r="A1668" s="17"/>
      <c r="C1668" s="18"/>
      <c r="D1668" s="18"/>
      <c r="J1668" s="19" t="str">
        <f aca="false">IF($A1668="","",ROUND(MIN(D1668,OldCeil)*DaysOld/DIM+MIN(D1668,NewCeil)*DaysNew/DIM,0))</f>
        <v/>
      </c>
      <c r="K1668" s="19" t="str">
        <f aca="false">IF($A1668="","",IF(UPPER(H1668)="Y",ROUND(D1668,0),J1668))</f>
        <v/>
      </c>
      <c r="L1668" s="19" t="str">
        <f aca="false">IF($A1668="","",IF(UPPER(G1668)="N",0,J1668))</f>
        <v/>
      </c>
      <c r="M1668" s="19" t="str">
        <f aca="false">IF($A1668="","",J1668)</f>
        <v/>
      </c>
      <c r="N1668" s="19" t="str">
        <f aca="false">IF($A1668="","",ROUND(K1668*EERate,0))</f>
        <v/>
      </c>
      <c r="O1668" s="19" t="str">
        <f aca="false">IF($A1668="","",ROUND(L1668*EPSRate,0))</f>
        <v/>
      </c>
      <c r="P1668" s="19" t="str">
        <f aca="false">IF($A1668="","",N1668-O1668)</f>
        <v/>
      </c>
      <c r="Q1668" s="11" t="str">
        <f aca="false">IF($A1668="","",IF(LEN(TEXT($A1668,"0"))&lt;&gt;12,"UAN not 12 digits",IF(TRIM(B1668)="","Name missing",IF(N(E1668)&gt;DIM,"NCP &gt; days in month",IF(AND(UPPER(G1668)&lt;&gt;"Y",UPPER(G1668)&lt;&gt;"N"),"EPS flag must be Y/N",IF(AND(UPPER(H1668)&lt;&gt;"Y",UPPER(H1668)&lt;&gt;"N"),"Full-wage flag must be Y/N",IF(K1668&gt;ROUND(C1668,0),"EPF wages &gt; Gross","OK")))))))</f>
        <v/>
      </c>
      <c r="R1668" s="11" t="str">
        <f aca="false">IF($A1668="","",TEXT($A1668,"0")&amp;"#~#"&amp;UPPER(TRIM(B1668))&amp;"#~#"&amp;ROUND(C1668,0)&amp;"#~#"&amp;K1668&amp;"#~#"&amp;L1668&amp;"#~#"&amp;M1668&amp;"#~#"&amp;N1668&amp;"#~#"&amp;O1668&amp;"#~#"&amp;P1668&amp;"#~#"&amp;N(E1668)&amp;"#~#"&amp;N(F1668))</f>
        <v/>
      </c>
    </row>
    <row r="1669" customFormat="false" ht="15" hidden="false" customHeight="false" outlineLevel="0" collapsed="false">
      <c r="A1669" s="17"/>
      <c r="C1669" s="18"/>
      <c r="D1669" s="18"/>
      <c r="J1669" s="19" t="str">
        <f aca="false">IF($A1669="","",ROUND(MIN(D1669,OldCeil)*DaysOld/DIM+MIN(D1669,NewCeil)*DaysNew/DIM,0))</f>
        <v/>
      </c>
      <c r="K1669" s="19" t="str">
        <f aca="false">IF($A1669="","",IF(UPPER(H1669)="Y",ROUND(D1669,0),J1669))</f>
        <v/>
      </c>
      <c r="L1669" s="19" t="str">
        <f aca="false">IF($A1669="","",IF(UPPER(G1669)="N",0,J1669))</f>
        <v/>
      </c>
      <c r="M1669" s="19" t="str">
        <f aca="false">IF($A1669="","",J1669)</f>
        <v/>
      </c>
      <c r="N1669" s="19" t="str">
        <f aca="false">IF($A1669="","",ROUND(K1669*EERate,0))</f>
        <v/>
      </c>
      <c r="O1669" s="19" t="str">
        <f aca="false">IF($A1669="","",ROUND(L1669*EPSRate,0))</f>
        <v/>
      </c>
      <c r="P1669" s="19" t="str">
        <f aca="false">IF($A1669="","",N1669-O1669)</f>
        <v/>
      </c>
      <c r="Q1669" s="11" t="str">
        <f aca="false">IF($A1669="","",IF(LEN(TEXT($A1669,"0"))&lt;&gt;12,"UAN not 12 digits",IF(TRIM(B1669)="","Name missing",IF(N(E1669)&gt;DIM,"NCP &gt; days in month",IF(AND(UPPER(G1669)&lt;&gt;"Y",UPPER(G1669)&lt;&gt;"N"),"EPS flag must be Y/N",IF(AND(UPPER(H1669)&lt;&gt;"Y",UPPER(H1669)&lt;&gt;"N"),"Full-wage flag must be Y/N",IF(K1669&gt;ROUND(C1669,0),"EPF wages &gt; Gross","OK")))))))</f>
        <v/>
      </c>
      <c r="R1669" s="11" t="str">
        <f aca="false">IF($A1669="","",TEXT($A1669,"0")&amp;"#~#"&amp;UPPER(TRIM(B1669))&amp;"#~#"&amp;ROUND(C1669,0)&amp;"#~#"&amp;K1669&amp;"#~#"&amp;L1669&amp;"#~#"&amp;M1669&amp;"#~#"&amp;N1669&amp;"#~#"&amp;O1669&amp;"#~#"&amp;P1669&amp;"#~#"&amp;N(E1669)&amp;"#~#"&amp;N(F1669))</f>
        <v/>
      </c>
    </row>
    <row r="1670" customFormat="false" ht="15" hidden="false" customHeight="false" outlineLevel="0" collapsed="false">
      <c r="A1670" s="17"/>
      <c r="C1670" s="18"/>
      <c r="D1670" s="18"/>
      <c r="J1670" s="19" t="str">
        <f aca="false">IF($A1670="","",ROUND(MIN(D1670,OldCeil)*DaysOld/DIM+MIN(D1670,NewCeil)*DaysNew/DIM,0))</f>
        <v/>
      </c>
      <c r="K1670" s="19" t="str">
        <f aca="false">IF($A1670="","",IF(UPPER(H1670)="Y",ROUND(D1670,0),J1670))</f>
        <v/>
      </c>
      <c r="L1670" s="19" t="str">
        <f aca="false">IF($A1670="","",IF(UPPER(G1670)="N",0,J1670))</f>
        <v/>
      </c>
      <c r="M1670" s="19" t="str">
        <f aca="false">IF($A1670="","",J1670)</f>
        <v/>
      </c>
      <c r="N1670" s="19" t="str">
        <f aca="false">IF($A1670="","",ROUND(K1670*EERate,0))</f>
        <v/>
      </c>
      <c r="O1670" s="19" t="str">
        <f aca="false">IF($A1670="","",ROUND(L1670*EPSRate,0))</f>
        <v/>
      </c>
      <c r="P1670" s="19" t="str">
        <f aca="false">IF($A1670="","",N1670-O1670)</f>
        <v/>
      </c>
      <c r="Q1670" s="11" t="str">
        <f aca="false">IF($A1670="","",IF(LEN(TEXT($A1670,"0"))&lt;&gt;12,"UAN not 12 digits",IF(TRIM(B1670)="","Name missing",IF(N(E1670)&gt;DIM,"NCP &gt; days in month",IF(AND(UPPER(G1670)&lt;&gt;"Y",UPPER(G1670)&lt;&gt;"N"),"EPS flag must be Y/N",IF(AND(UPPER(H1670)&lt;&gt;"Y",UPPER(H1670)&lt;&gt;"N"),"Full-wage flag must be Y/N",IF(K1670&gt;ROUND(C1670,0),"EPF wages &gt; Gross","OK")))))))</f>
        <v/>
      </c>
      <c r="R1670" s="11" t="str">
        <f aca="false">IF($A1670="","",TEXT($A1670,"0")&amp;"#~#"&amp;UPPER(TRIM(B1670))&amp;"#~#"&amp;ROUND(C1670,0)&amp;"#~#"&amp;K1670&amp;"#~#"&amp;L1670&amp;"#~#"&amp;M1670&amp;"#~#"&amp;N1670&amp;"#~#"&amp;O1670&amp;"#~#"&amp;P1670&amp;"#~#"&amp;N(E1670)&amp;"#~#"&amp;N(F1670))</f>
        <v/>
      </c>
    </row>
    <row r="1671" customFormat="false" ht="15" hidden="false" customHeight="false" outlineLevel="0" collapsed="false">
      <c r="A1671" s="17"/>
      <c r="C1671" s="18"/>
      <c r="D1671" s="18"/>
      <c r="J1671" s="19" t="str">
        <f aca="false">IF($A1671="","",ROUND(MIN(D1671,OldCeil)*DaysOld/DIM+MIN(D1671,NewCeil)*DaysNew/DIM,0))</f>
        <v/>
      </c>
      <c r="K1671" s="19" t="str">
        <f aca="false">IF($A1671="","",IF(UPPER(H1671)="Y",ROUND(D1671,0),J1671))</f>
        <v/>
      </c>
      <c r="L1671" s="19" t="str">
        <f aca="false">IF($A1671="","",IF(UPPER(G1671)="N",0,J1671))</f>
        <v/>
      </c>
      <c r="M1671" s="19" t="str">
        <f aca="false">IF($A1671="","",J1671)</f>
        <v/>
      </c>
      <c r="N1671" s="19" t="str">
        <f aca="false">IF($A1671="","",ROUND(K1671*EERate,0))</f>
        <v/>
      </c>
      <c r="O1671" s="19" t="str">
        <f aca="false">IF($A1671="","",ROUND(L1671*EPSRate,0))</f>
        <v/>
      </c>
      <c r="P1671" s="19" t="str">
        <f aca="false">IF($A1671="","",N1671-O1671)</f>
        <v/>
      </c>
      <c r="Q1671" s="11" t="str">
        <f aca="false">IF($A1671="","",IF(LEN(TEXT($A1671,"0"))&lt;&gt;12,"UAN not 12 digits",IF(TRIM(B1671)="","Name missing",IF(N(E1671)&gt;DIM,"NCP &gt; days in month",IF(AND(UPPER(G1671)&lt;&gt;"Y",UPPER(G1671)&lt;&gt;"N"),"EPS flag must be Y/N",IF(AND(UPPER(H1671)&lt;&gt;"Y",UPPER(H1671)&lt;&gt;"N"),"Full-wage flag must be Y/N",IF(K1671&gt;ROUND(C1671,0),"EPF wages &gt; Gross","OK")))))))</f>
        <v/>
      </c>
      <c r="R1671" s="11" t="str">
        <f aca="false">IF($A1671="","",TEXT($A1671,"0")&amp;"#~#"&amp;UPPER(TRIM(B1671))&amp;"#~#"&amp;ROUND(C1671,0)&amp;"#~#"&amp;K1671&amp;"#~#"&amp;L1671&amp;"#~#"&amp;M1671&amp;"#~#"&amp;N1671&amp;"#~#"&amp;O1671&amp;"#~#"&amp;P1671&amp;"#~#"&amp;N(E1671)&amp;"#~#"&amp;N(F1671))</f>
        <v/>
      </c>
    </row>
    <row r="1672" customFormat="false" ht="15" hidden="false" customHeight="false" outlineLevel="0" collapsed="false">
      <c r="A1672" s="17"/>
      <c r="C1672" s="18"/>
      <c r="D1672" s="18"/>
      <c r="J1672" s="19" t="str">
        <f aca="false">IF($A1672="","",ROUND(MIN(D1672,OldCeil)*DaysOld/DIM+MIN(D1672,NewCeil)*DaysNew/DIM,0))</f>
        <v/>
      </c>
      <c r="K1672" s="19" t="str">
        <f aca="false">IF($A1672="","",IF(UPPER(H1672)="Y",ROUND(D1672,0),J1672))</f>
        <v/>
      </c>
      <c r="L1672" s="19" t="str">
        <f aca="false">IF($A1672="","",IF(UPPER(G1672)="N",0,J1672))</f>
        <v/>
      </c>
      <c r="M1672" s="19" t="str">
        <f aca="false">IF($A1672="","",J1672)</f>
        <v/>
      </c>
      <c r="N1672" s="19" t="str">
        <f aca="false">IF($A1672="","",ROUND(K1672*EERate,0))</f>
        <v/>
      </c>
      <c r="O1672" s="19" t="str">
        <f aca="false">IF($A1672="","",ROUND(L1672*EPSRate,0))</f>
        <v/>
      </c>
      <c r="P1672" s="19" t="str">
        <f aca="false">IF($A1672="","",N1672-O1672)</f>
        <v/>
      </c>
      <c r="Q1672" s="11" t="str">
        <f aca="false">IF($A1672="","",IF(LEN(TEXT($A1672,"0"))&lt;&gt;12,"UAN not 12 digits",IF(TRIM(B1672)="","Name missing",IF(N(E1672)&gt;DIM,"NCP &gt; days in month",IF(AND(UPPER(G1672)&lt;&gt;"Y",UPPER(G1672)&lt;&gt;"N"),"EPS flag must be Y/N",IF(AND(UPPER(H1672)&lt;&gt;"Y",UPPER(H1672)&lt;&gt;"N"),"Full-wage flag must be Y/N",IF(K1672&gt;ROUND(C1672,0),"EPF wages &gt; Gross","OK")))))))</f>
        <v/>
      </c>
      <c r="R1672" s="11" t="str">
        <f aca="false">IF($A1672="","",TEXT($A1672,"0")&amp;"#~#"&amp;UPPER(TRIM(B1672))&amp;"#~#"&amp;ROUND(C1672,0)&amp;"#~#"&amp;K1672&amp;"#~#"&amp;L1672&amp;"#~#"&amp;M1672&amp;"#~#"&amp;N1672&amp;"#~#"&amp;O1672&amp;"#~#"&amp;P1672&amp;"#~#"&amp;N(E1672)&amp;"#~#"&amp;N(F1672))</f>
        <v/>
      </c>
    </row>
    <row r="1673" customFormat="false" ht="15" hidden="false" customHeight="false" outlineLevel="0" collapsed="false">
      <c r="A1673" s="17"/>
      <c r="C1673" s="18"/>
      <c r="D1673" s="18"/>
      <c r="J1673" s="19" t="str">
        <f aca="false">IF($A1673="","",ROUND(MIN(D1673,OldCeil)*DaysOld/DIM+MIN(D1673,NewCeil)*DaysNew/DIM,0))</f>
        <v/>
      </c>
      <c r="K1673" s="19" t="str">
        <f aca="false">IF($A1673="","",IF(UPPER(H1673)="Y",ROUND(D1673,0),J1673))</f>
        <v/>
      </c>
      <c r="L1673" s="19" t="str">
        <f aca="false">IF($A1673="","",IF(UPPER(G1673)="N",0,J1673))</f>
        <v/>
      </c>
      <c r="M1673" s="19" t="str">
        <f aca="false">IF($A1673="","",J1673)</f>
        <v/>
      </c>
      <c r="N1673" s="19" t="str">
        <f aca="false">IF($A1673="","",ROUND(K1673*EERate,0))</f>
        <v/>
      </c>
      <c r="O1673" s="19" t="str">
        <f aca="false">IF($A1673="","",ROUND(L1673*EPSRate,0))</f>
        <v/>
      </c>
      <c r="P1673" s="19" t="str">
        <f aca="false">IF($A1673="","",N1673-O1673)</f>
        <v/>
      </c>
      <c r="Q1673" s="11" t="str">
        <f aca="false">IF($A1673="","",IF(LEN(TEXT($A1673,"0"))&lt;&gt;12,"UAN not 12 digits",IF(TRIM(B1673)="","Name missing",IF(N(E1673)&gt;DIM,"NCP &gt; days in month",IF(AND(UPPER(G1673)&lt;&gt;"Y",UPPER(G1673)&lt;&gt;"N"),"EPS flag must be Y/N",IF(AND(UPPER(H1673)&lt;&gt;"Y",UPPER(H1673)&lt;&gt;"N"),"Full-wage flag must be Y/N",IF(K1673&gt;ROUND(C1673,0),"EPF wages &gt; Gross","OK")))))))</f>
        <v/>
      </c>
      <c r="R1673" s="11" t="str">
        <f aca="false">IF($A1673="","",TEXT($A1673,"0")&amp;"#~#"&amp;UPPER(TRIM(B1673))&amp;"#~#"&amp;ROUND(C1673,0)&amp;"#~#"&amp;K1673&amp;"#~#"&amp;L1673&amp;"#~#"&amp;M1673&amp;"#~#"&amp;N1673&amp;"#~#"&amp;O1673&amp;"#~#"&amp;P1673&amp;"#~#"&amp;N(E1673)&amp;"#~#"&amp;N(F1673))</f>
        <v/>
      </c>
    </row>
    <row r="1674" customFormat="false" ht="15" hidden="false" customHeight="false" outlineLevel="0" collapsed="false">
      <c r="A1674" s="17"/>
      <c r="C1674" s="18"/>
      <c r="D1674" s="18"/>
      <c r="J1674" s="19" t="str">
        <f aca="false">IF($A1674="","",ROUND(MIN(D1674,OldCeil)*DaysOld/DIM+MIN(D1674,NewCeil)*DaysNew/DIM,0))</f>
        <v/>
      </c>
      <c r="K1674" s="19" t="str">
        <f aca="false">IF($A1674="","",IF(UPPER(H1674)="Y",ROUND(D1674,0),J1674))</f>
        <v/>
      </c>
      <c r="L1674" s="19" t="str">
        <f aca="false">IF($A1674="","",IF(UPPER(G1674)="N",0,J1674))</f>
        <v/>
      </c>
      <c r="M1674" s="19" t="str">
        <f aca="false">IF($A1674="","",J1674)</f>
        <v/>
      </c>
      <c r="N1674" s="19" t="str">
        <f aca="false">IF($A1674="","",ROUND(K1674*EERate,0))</f>
        <v/>
      </c>
      <c r="O1674" s="19" t="str">
        <f aca="false">IF($A1674="","",ROUND(L1674*EPSRate,0))</f>
        <v/>
      </c>
      <c r="P1674" s="19" t="str">
        <f aca="false">IF($A1674="","",N1674-O1674)</f>
        <v/>
      </c>
      <c r="Q1674" s="11" t="str">
        <f aca="false">IF($A1674="","",IF(LEN(TEXT($A1674,"0"))&lt;&gt;12,"UAN not 12 digits",IF(TRIM(B1674)="","Name missing",IF(N(E1674)&gt;DIM,"NCP &gt; days in month",IF(AND(UPPER(G1674)&lt;&gt;"Y",UPPER(G1674)&lt;&gt;"N"),"EPS flag must be Y/N",IF(AND(UPPER(H1674)&lt;&gt;"Y",UPPER(H1674)&lt;&gt;"N"),"Full-wage flag must be Y/N",IF(K1674&gt;ROUND(C1674,0),"EPF wages &gt; Gross","OK")))))))</f>
        <v/>
      </c>
      <c r="R1674" s="11" t="str">
        <f aca="false">IF($A1674="","",TEXT($A1674,"0")&amp;"#~#"&amp;UPPER(TRIM(B1674))&amp;"#~#"&amp;ROUND(C1674,0)&amp;"#~#"&amp;K1674&amp;"#~#"&amp;L1674&amp;"#~#"&amp;M1674&amp;"#~#"&amp;N1674&amp;"#~#"&amp;O1674&amp;"#~#"&amp;P1674&amp;"#~#"&amp;N(E1674)&amp;"#~#"&amp;N(F1674))</f>
        <v/>
      </c>
    </row>
    <row r="1675" customFormat="false" ht="15" hidden="false" customHeight="false" outlineLevel="0" collapsed="false">
      <c r="A1675" s="17"/>
      <c r="C1675" s="18"/>
      <c r="D1675" s="18"/>
      <c r="J1675" s="19" t="str">
        <f aca="false">IF($A1675="","",ROUND(MIN(D1675,OldCeil)*DaysOld/DIM+MIN(D1675,NewCeil)*DaysNew/DIM,0))</f>
        <v/>
      </c>
      <c r="K1675" s="19" t="str">
        <f aca="false">IF($A1675="","",IF(UPPER(H1675)="Y",ROUND(D1675,0),J1675))</f>
        <v/>
      </c>
      <c r="L1675" s="19" t="str">
        <f aca="false">IF($A1675="","",IF(UPPER(G1675)="N",0,J1675))</f>
        <v/>
      </c>
      <c r="M1675" s="19" t="str">
        <f aca="false">IF($A1675="","",J1675)</f>
        <v/>
      </c>
      <c r="N1675" s="19" t="str">
        <f aca="false">IF($A1675="","",ROUND(K1675*EERate,0))</f>
        <v/>
      </c>
      <c r="O1675" s="19" t="str">
        <f aca="false">IF($A1675="","",ROUND(L1675*EPSRate,0))</f>
        <v/>
      </c>
      <c r="P1675" s="19" t="str">
        <f aca="false">IF($A1675="","",N1675-O1675)</f>
        <v/>
      </c>
      <c r="Q1675" s="11" t="str">
        <f aca="false">IF($A1675="","",IF(LEN(TEXT($A1675,"0"))&lt;&gt;12,"UAN not 12 digits",IF(TRIM(B1675)="","Name missing",IF(N(E1675)&gt;DIM,"NCP &gt; days in month",IF(AND(UPPER(G1675)&lt;&gt;"Y",UPPER(G1675)&lt;&gt;"N"),"EPS flag must be Y/N",IF(AND(UPPER(H1675)&lt;&gt;"Y",UPPER(H1675)&lt;&gt;"N"),"Full-wage flag must be Y/N",IF(K1675&gt;ROUND(C1675,0),"EPF wages &gt; Gross","OK")))))))</f>
        <v/>
      </c>
      <c r="R1675" s="11" t="str">
        <f aca="false">IF($A1675="","",TEXT($A1675,"0")&amp;"#~#"&amp;UPPER(TRIM(B1675))&amp;"#~#"&amp;ROUND(C1675,0)&amp;"#~#"&amp;K1675&amp;"#~#"&amp;L1675&amp;"#~#"&amp;M1675&amp;"#~#"&amp;N1675&amp;"#~#"&amp;O1675&amp;"#~#"&amp;P1675&amp;"#~#"&amp;N(E1675)&amp;"#~#"&amp;N(F1675))</f>
        <v/>
      </c>
    </row>
    <row r="1676" customFormat="false" ht="15" hidden="false" customHeight="false" outlineLevel="0" collapsed="false">
      <c r="A1676" s="17"/>
      <c r="C1676" s="18"/>
      <c r="D1676" s="18"/>
      <c r="J1676" s="19" t="str">
        <f aca="false">IF($A1676="","",ROUND(MIN(D1676,OldCeil)*DaysOld/DIM+MIN(D1676,NewCeil)*DaysNew/DIM,0))</f>
        <v/>
      </c>
      <c r="K1676" s="19" t="str">
        <f aca="false">IF($A1676="","",IF(UPPER(H1676)="Y",ROUND(D1676,0),J1676))</f>
        <v/>
      </c>
      <c r="L1676" s="19" t="str">
        <f aca="false">IF($A1676="","",IF(UPPER(G1676)="N",0,J1676))</f>
        <v/>
      </c>
      <c r="M1676" s="19" t="str">
        <f aca="false">IF($A1676="","",J1676)</f>
        <v/>
      </c>
      <c r="N1676" s="19" t="str">
        <f aca="false">IF($A1676="","",ROUND(K1676*EERate,0))</f>
        <v/>
      </c>
      <c r="O1676" s="19" t="str">
        <f aca="false">IF($A1676="","",ROUND(L1676*EPSRate,0))</f>
        <v/>
      </c>
      <c r="P1676" s="19" t="str">
        <f aca="false">IF($A1676="","",N1676-O1676)</f>
        <v/>
      </c>
      <c r="Q1676" s="11" t="str">
        <f aca="false">IF($A1676="","",IF(LEN(TEXT($A1676,"0"))&lt;&gt;12,"UAN not 12 digits",IF(TRIM(B1676)="","Name missing",IF(N(E1676)&gt;DIM,"NCP &gt; days in month",IF(AND(UPPER(G1676)&lt;&gt;"Y",UPPER(G1676)&lt;&gt;"N"),"EPS flag must be Y/N",IF(AND(UPPER(H1676)&lt;&gt;"Y",UPPER(H1676)&lt;&gt;"N"),"Full-wage flag must be Y/N",IF(K1676&gt;ROUND(C1676,0),"EPF wages &gt; Gross","OK")))))))</f>
        <v/>
      </c>
      <c r="R1676" s="11" t="str">
        <f aca="false">IF($A1676="","",TEXT($A1676,"0")&amp;"#~#"&amp;UPPER(TRIM(B1676))&amp;"#~#"&amp;ROUND(C1676,0)&amp;"#~#"&amp;K1676&amp;"#~#"&amp;L1676&amp;"#~#"&amp;M1676&amp;"#~#"&amp;N1676&amp;"#~#"&amp;O1676&amp;"#~#"&amp;P1676&amp;"#~#"&amp;N(E1676)&amp;"#~#"&amp;N(F1676))</f>
        <v/>
      </c>
    </row>
    <row r="1677" customFormat="false" ht="15" hidden="false" customHeight="false" outlineLevel="0" collapsed="false">
      <c r="A1677" s="17"/>
      <c r="C1677" s="18"/>
      <c r="D1677" s="18"/>
      <c r="J1677" s="19" t="str">
        <f aca="false">IF($A1677="","",ROUND(MIN(D1677,OldCeil)*DaysOld/DIM+MIN(D1677,NewCeil)*DaysNew/DIM,0))</f>
        <v/>
      </c>
      <c r="K1677" s="19" t="str">
        <f aca="false">IF($A1677="","",IF(UPPER(H1677)="Y",ROUND(D1677,0),J1677))</f>
        <v/>
      </c>
      <c r="L1677" s="19" t="str">
        <f aca="false">IF($A1677="","",IF(UPPER(G1677)="N",0,J1677))</f>
        <v/>
      </c>
      <c r="M1677" s="19" t="str">
        <f aca="false">IF($A1677="","",J1677)</f>
        <v/>
      </c>
      <c r="N1677" s="19" t="str">
        <f aca="false">IF($A1677="","",ROUND(K1677*EERate,0))</f>
        <v/>
      </c>
      <c r="O1677" s="19" t="str">
        <f aca="false">IF($A1677="","",ROUND(L1677*EPSRate,0))</f>
        <v/>
      </c>
      <c r="P1677" s="19" t="str">
        <f aca="false">IF($A1677="","",N1677-O1677)</f>
        <v/>
      </c>
      <c r="Q1677" s="11" t="str">
        <f aca="false">IF($A1677="","",IF(LEN(TEXT($A1677,"0"))&lt;&gt;12,"UAN not 12 digits",IF(TRIM(B1677)="","Name missing",IF(N(E1677)&gt;DIM,"NCP &gt; days in month",IF(AND(UPPER(G1677)&lt;&gt;"Y",UPPER(G1677)&lt;&gt;"N"),"EPS flag must be Y/N",IF(AND(UPPER(H1677)&lt;&gt;"Y",UPPER(H1677)&lt;&gt;"N"),"Full-wage flag must be Y/N",IF(K1677&gt;ROUND(C1677,0),"EPF wages &gt; Gross","OK")))))))</f>
        <v/>
      </c>
      <c r="R1677" s="11" t="str">
        <f aca="false">IF($A1677="","",TEXT($A1677,"0")&amp;"#~#"&amp;UPPER(TRIM(B1677))&amp;"#~#"&amp;ROUND(C1677,0)&amp;"#~#"&amp;K1677&amp;"#~#"&amp;L1677&amp;"#~#"&amp;M1677&amp;"#~#"&amp;N1677&amp;"#~#"&amp;O1677&amp;"#~#"&amp;P1677&amp;"#~#"&amp;N(E1677)&amp;"#~#"&amp;N(F1677))</f>
        <v/>
      </c>
    </row>
    <row r="1678" customFormat="false" ht="15" hidden="false" customHeight="false" outlineLevel="0" collapsed="false">
      <c r="A1678" s="17"/>
      <c r="C1678" s="18"/>
      <c r="D1678" s="18"/>
      <c r="J1678" s="19" t="str">
        <f aca="false">IF($A1678="","",ROUND(MIN(D1678,OldCeil)*DaysOld/DIM+MIN(D1678,NewCeil)*DaysNew/DIM,0))</f>
        <v/>
      </c>
      <c r="K1678" s="19" t="str">
        <f aca="false">IF($A1678="","",IF(UPPER(H1678)="Y",ROUND(D1678,0),J1678))</f>
        <v/>
      </c>
      <c r="L1678" s="19" t="str">
        <f aca="false">IF($A1678="","",IF(UPPER(G1678)="N",0,J1678))</f>
        <v/>
      </c>
      <c r="M1678" s="19" t="str">
        <f aca="false">IF($A1678="","",J1678)</f>
        <v/>
      </c>
      <c r="N1678" s="19" t="str">
        <f aca="false">IF($A1678="","",ROUND(K1678*EERate,0))</f>
        <v/>
      </c>
      <c r="O1678" s="19" t="str">
        <f aca="false">IF($A1678="","",ROUND(L1678*EPSRate,0))</f>
        <v/>
      </c>
      <c r="P1678" s="19" t="str">
        <f aca="false">IF($A1678="","",N1678-O1678)</f>
        <v/>
      </c>
      <c r="Q1678" s="11" t="str">
        <f aca="false">IF($A1678="","",IF(LEN(TEXT($A1678,"0"))&lt;&gt;12,"UAN not 12 digits",IF(TRIM(B1678)="","Name missing",IF(N(E1678)&gt;DIM,"NCP &gt; days in month",IF(AND(UPPER(G1678)&lt;&gt;"Y",UPPER(G1678)&lt;&gt;"N"),"EPS flag must be Y/N",IF(AND(UPPER(H1678)&lt;&gt;"Y",UPPER(H1678)&lt;&gt;"N"),"Full-wage flag must be Y/N",IF(K1678&gt;ROUND(C1678,0),"EPF wages &gt; Gross","OK")))))))</f>
        <v/>
      </c>
      <c r="R1678" s="11" t="str">
        <f aca="false">IF($A1678="","",TEXT($A1678,"0")&amp;"#~#"&amp;UPPER(TRIM(B1678))&amp;"#~#"&amp;ROUND(C1678,0)&amp;"#~#"&amp;K1678&amp;"#~#"&amp;L1678&amp;"#~#"&amp;M1678&amp;"#~#"&amp;N1678&amp;"#~#"&amp;O1678&amp;"#~#"&amp;P1678&amp;"#~#"&amp;N(E1678)&amp;"#~#"&amp;N(F1678))</f>
        <v/>
      </c>
    </row>
    <row r="1679" customFormat="false" ht="15" hidden="false" customHeight="false" outlineLevel="0" collapsed="false">
      <c r="A1679" s="17"/>
      <c r="C1679" s="18"/>
      <c r="D1679" s="18"/>
      <c r="J1679" s="19" t="str">
        <f aca="false">IF($A1679="","",ROUND(MIN(D1679,OldCeil)*DaysOld/DIM+MIN(D1679,NewCeil)*DaysNew/DIM,0))</f>
        <v/>
      </c>
      <c r="K1679" s="19" t="str">
        <f aca="false">IF($A1679="","",IF(UPPER(H1679)="Y",ROUND(D1679,0),J1679))</f>
        <v/>
      </c>
      <c r="L1679" s="19" t="str">
        <f aca="false">IF($A1679="","",IF(UPPER(G1679)="N",0,J1679))</f>
        <v/>
      </c>
      <c r="M1679" s="19" t="str">
        <f aca="false">IF($A1679="","",J1679)</f>
        <v/>
      </c>
      <c r="N1679" s="19" t="str">
        <f aca="false">IF($A1679="","",ROUND(K1679*EERate,0))</f>
        <v/>
      </c>
      <c r="O1679" s="19" t="str">
        <f aca="false">IF($A1679="","",ROUND(L1679*EPSRate,0))</f>
        <v/>
      </c>
      <c r="P1679" s="19" t="str">
        <f aca="false">IF($A1679="","",N1679-O1679)</f>
        <v/>
      </c>
      <c r="Q1679" s="11" t="str">
        <f aca="false">IF($A1679="","",IF(LEN(TEXT($A1679,"0"))&lt;&gt;12,"UAN not 12 digits",IF(TRIM(B1679)="","Name missing",IF(N(E1679)&gt;DIM,"NCP &gt; days in month",IF(AND(UPPER(G1679)&lt;&gt;"Y",UPPER(G1679)&lt;&gt;"N"),"EPS flag must be Y/N",IF(AND(UPPER(H1679)&lt;&gt;"Y",UPPER(H1679)&lt;&gt;"N"),"Full-wage flag must be Y/N",IF(K1679&gt;ROUND(C1679,0),"EPF wages &gt; Gross","OK")))))))</f>
        <v/>
      </c>
      <c r="R1679" s="11" t="str">
        <f aca="false">IF($A1679="","",TEXT($A1679,"0")&amp;"#~#"&amp;UPPER(TRIM(B1679))&amp;"#~#"&amp;ROUND(C1679,0)&amp;"#~#"&amp;K1679&amp;"#~#"&amp;L1679&amp;"#~#"&amp;M1679&amp;"#~#"&amp;N1679&amp;"#~#"&amp;O1679&amp;"#~#"&amp;P1679&amp;"#~#"&amp;N(E1679)&amp;"#~#"&amp;N(F1679))</f>
        <v/>
      </c>
    </row>
    <row r="1680" customFormat="false" ht="15" hidden="false" customHeight="false" outlineLevel="0" collapsed="false">
      <c r="A1680" s="17"/>
      <c r="C1680" s="18"/>
      <c r="D1680" s="18"/>
      <c r="J1680" s="19" t="str">
        <f aca="false">IF($A1680="","",ROUND(MIN(D1680,OldCeil)*DaysOld/DIM+MIN(D1680,NewCeil)*DaysNew/DIM,0))</f>
        <v/>
      </c>
      <c r="K1680" s="19" t="str">
        <f aca="false">IF($A1680="","",IF(UPPER(H1680)="Y",ROUND(D1680,0),J1680))</f>
        <v/>
      </c>
      <c r="L1680" s="19" t="str">
        <f aca="false">IF($A1680="","",IF(UPPER(G1680)="N",0,J1680))</f>
        <v/>
      </c>
      <c r="M1680" s="19" t="str">
        <f aca="false">IF($A1680="","",J1680)</f>
        <v/>
      </c>
      <c r="N1680" s="19" t="str">
        <f aca="false">IF($A1680="","",ROUND(K1680*EERate,0))</f>
        <v/>
      </c>
      <c r="O1680" s="19" t="str">
        <f aca="false">IF($A1680="","",ROUND(L1680*EPSRate,0))</f>
        <v/>
      </c>
      <c r="P1680" s="19" t="str">
        <f aca="false">IF($A1680="","",N1680-O1680)</f>
        <v/>
      </c>
      <c r="Q1680" s="11" t="str">
        <f aca="false">IF($A1680="","",IF(LEN(TEXT($A1680,"0"))&lt;&gt;12,"UAN not 12 digits",IF(TRIM(B1680)="","Name missing",IF(N(E1680)&gt;DIM,"NCP &gt; days in month",IF(AND(UPPER(G1680)&lt;&gt;"Y",UPPER(G1680)&lt;&gt;"N"),"EPS flag must be Y/N",IF(AND(UPPER(H1680)&lt;&gt;"Y",UPPER(H1680)&lt;&gt;"N"),"Full-wage flag must be Y/N",IF(K1680&gt;ROUND(C1680,0),"EPF wages &gt; Gross","OK")))))))</f>
        <v/>
      </c>
      <c r="R1680" s="11" t="str">
        <f aca="false">IF($A1680="","",TEXT($A1680,"0")&amp;"#~#"&amp;UPPER(TRIM(B1680))&amp;"#~#"&amp;ROUND(C1680,0)&amp;"#~#"&amp;K1680&amp;"#~#"&amp;L1680&amp;"#~#"&amp;M1680&amp;"#~#"&amp;N1680&amp;"#~#"&amp;O1680&amp;"#~#"&amp;P1680&amp;"#~#"&amp;N(E1680)&amp;"#~#"&amp;N(F1680))</f>
        <v/>
      </c>
    </row>
    <row r="1681" customFormat="false" ht="15" hidden="false" customHeight="false" outlineLevel="0" collapsed="false">
      <c r="A1681" s="17"/>
      <c r="C1681" s="18"/>
      <c r="D1681" s="18"/>
      <c r="J1681" s="19" t="str">
        <f aca="false">IF($A1681="","",ROUND(MIN(D1681,OldCeil)*DaysOld/DIM+MIN(D1681,NewCeil)*DaysNew/DIM,0))</f>
        <v/>
      </c>
      <c r="K1681" s="19" t="str">
        <f aca="false">IF($A1681="","",IF(UPPER(H1681)="Y",ROUND(D1681,0),J1681))</f>
        <v/>
      </c>
      <c r="L1681" s="19" t="str">
        <f aca="false">IF($A1681="","",IF(UPPER(G1681)="N",0,J1681))</f>
        <v/>
      </c>
      <c r="M1681" s="19" t="str">
        <f aca="false">IF($A1681="","",J1681)</f>
        <v/>
      </c>
      <c r="N1681" s="19" t="str">
        <f aca="false">IF($A1681="","",ROUND(K1681*EERate,0))</f>
        <v/>
      </c>
      <c r="O1681" s="19" t="str">
        <f aca="false">IF($A1681="","",ROUND(L1681*EPSRate,0))</f>
        <v/>
      </c>
      <c r="P1681" s="19" t="str">
        <f aca="false">IF($A1681="","",N1681-O1681)</f>
        <v/>
      </c>
      <c r="Q1681" s="11" t="str">
        <f aca="false">IF($A1681="","",IF(LEN(TEXT($A1681,"0"))&lt;&gt;12,"UAN not 12 digits",IF(TRIM(B1681)="","Name missing",IF(N(E1681)&gt;DIM,"NCP &gt; days in month",IF(AND(UPPER(G1681)&lt;&gt;"Y",UPPER(G1681)&lt;&gt;"N"),"EPS flag must be Y/N",IF(AND(UPPER(H1681)&lt;&gt;"Y",UPPER(H1681)&lt;&gt;"N"),"Full-wage flag must be Y/N",IF(K1681&gt;ROUND(C1681,0),"EPF wages &gt; Gross","OK")))))))</f>
        <v/>
      </c>
      <c r="R1681" s="11" t="str">
        <f aca="false">IF($A1681="","",TEXT($A1681,"0")&amp;"#~#"&amp;UPPER(TRIM(B1681))&amp;"#~#"&amp;ROUND(C1681,0)&amp;"#~#"&amp;K1681&amp;"#~#"&amp;L1681&amp;"#~#"&amp;M1681&amp;"#~#"&amp;N1681&amp;"#~#"&amp;O1681&amp;"#~#"&amp;P1681&amp;"#~#"&amp;N(E1681)&amp;"#~#"&amp;N(F1681))</f>
        <v/>
      </c>
    </row>
    <row r="1682" customFormat="false" ht="15" hidden="false" customHeight="false" outlineLevel="0" collapsed="false">
      <c r="A1682" s="17"/>
      <c r="C1682" s="18"/>
      <c r="D1682" s="18"/>
      <c r="J1682" s="19" t="str">
        <f aca="false">IF($A1682="","",ROUND(MIN(D1682,OldCeil)*DaysOld/DIM+MIN(D1682,NewCeil)*DaysNew/DIM,0))</f>
        <v/>
      </c>
      <c r="K1682" s="19" t="str">
        <f aca="false">IF($A1682="","",IF(UPPER(H1682)="Y",ROUND(D1682,0),J1682))</f>
        <v/>
      </c>
      <c r="L1682" s="19" t="str">
        <f aca="false">IF($A1682="","",IF(UPPER(G1682)="N",0,J1682))</f>
        <v/>
      </c>
      <c r="M1682" s="19" t="str">
        <f aca="false">IF($A1682="","",J1682)</f>
        <v/>
      </c>
      <c r="N1682" s="19" t="str">
        <f aca="false">IF($A1682="","",ROUND(K1682*EERate,0))</f>
        <v/>
      </c>
      <c r="O1682" s="19" t="str">
        <f aca="false">IF($A1682="","",ROUND(L1682*EPSRate,0))</f>
        <v/>
      </c>
      <c r="P1682" s="19" t="str">
        <f aca="false">IF($A1682="","",N1682-O1682)</f>
        <v/>
      </c>
      <c r="Q1682" s="11" t="str">
        <f aca="false">IF($A1682="","",IF(LEN(TEXT($A1682,"0"))&lt;&gt;12,"UAN not 12 digits",IF(TRIM(B1682)="","Name missing",IF(N(E1682)&gt;DIM,"NCP &gt; days in month",IF(AND(UPPER(G1682)&lt;&gt;"Y",UPPER(G1682)&lt;&gt;"N"),"EPS flag must be Y/N",IF(AND(UPPER(H1682)&lt;&gt;"Y",UPPER(H1682)&lt;&gt;"N"),"Full-wage flag must be Y/N",IF(K1682&gt;ROUND(C1682,0),"EPF wages &gt; Gross","OK")))))))</f>
        <v/>
      </c>
      <c r="R1682" s="11" t="str">
        <f aca="false">IF($A1682="","",TEXT($A1682,"0")&amp;"#~#"&amp;UPPER(TRIM(B1682))&amp;"#~#"&amp;ROUND(C1682,0)&amp;"#~#"&amp;K1682&amp;"#~#"&amp;L1682&amp;"#~#"&amp;M1682&amp;"#~#"&amp;N1682&amp;"#~#"&amp;O1682&amp;"#~#"&amp;P1682&amp;"#~#"&amp;N(E1682)&amp;"#~#"&amp;N(F1682))</f>
        <v/>
      </c>
    </row>
    <row r="1683" customFormat="false" ht="15" hidden="false" customHeight="false" outlineLevel="0" collapsed="false">
      <c r="A1683" s="17"/>
      <c r="C1683" s="18"/>
      <c r="D1683" s="18"/>
      <c r="J1683" s="19" t="str">
        <f aca="false">IF($A1683="","",ROUND(MIN(D1683,OldCeil)*DaysOld/DIM+MIN(D1683,NewCeil)*DaysNew/DIM,0))</f>
        <v/>
      </c>
      <c r="K1683" s="19" t="str">
        <f aca="false">IF($A1683="","",IF(UPPER(H1683)="Y",ROUND(D1683,0),J1683))</f>
        <v/>
      </c>
      <c r="L1683" s="19" t="str">
        <f aca="false">IF($A1683="","",IF(UPPER(G1683)="N",0,J1683))</f>
        <v/>
      </c>
      <c r="M1683" s="19" t="str">
        <f aca="false">IF($A1683="","",J1683)</f>
        <v/>
      </c>
      <c r="N1683" s="19" t="str">
        <f aca="false">IF($A1683="","",ROUND(K1683*EERate,0))</f>
        <v/>
      </c>
      <c r="O1683" s="19" t="str">
        <f aca="false">IF($A1683="","",ROUND(L1683*EPSRate,0))</f>
        <v/>
      </c>
      <c r="P1683" s="19" t="str">
        <f aca="false">IF($A1683="","",N1683-O1683)</f>
        <v/>
      </c>
      <c r="Q1683" s="11" t="str">
        <f aca="false">IF($A1683="","",IF(LEN(TEXT($A1683,"0"))&lt;&gt;12,"UAN not 12 digits",IF(TRIM(B1683)="","Name missing",IF(N(E1683)&gt;DIM,"NCP &gt; days in month",IF(AND(UPPER(G1683)&lt;&gt;"Y",UPPER(G1683)&lt;&gt;"N"),"EPS flag must be Y/N",IF(AND(UPPER(H1683)&lt;&gt;"Y",UPPER(H1683)&lt;&gt;"N"),"Full-wage flag must be Y/N",IF(K1683&gt;ROUND(C1683,0),"EPF wages &gt; Gross","OK")))))))</f>
        <v/>
      </c>
      <c r="R1683" s="11" t="str">
        <f aca="false">IF($A1683="","",TEXT($A1683,"0")&amp;"#~#"&amp;UPPER(TRIM(B1683))&amp;"#~#"&amp;ROUND(C1683,0)&amp;"#~#"&amp;K1683&amp;"#~#"&amp;L1683&amp;"#~#"&amp;M1683&amp;"#~#"&amp;N1683&amp;"#~#"&amp;O1683&amp;"#~#"&amp;P1683&amp;"#~#"&amp;N(E1683)&amp;"#~#"&amp;N(F1683))</f>
        <v/>
      </c>
    </row>
    <row r="1684" customFormat="false" ht="15" hidden="false" customHeight="false" outlineLevel="0" collapsed="false">
      <c r="A1684" s="17"/>
      <c r="C1684" s="18"/>
      <c r="D1684" s="18"/>
      <c r="J1684" s="19" t="str">
        <f aca="false">IF($A1684="","",ROUND(MIN(D1684,OldCeil)*DaysOld/DIM+MIN(D1684,NewCeil)*DaysNew/DIM,0))</f>
        <v/>
      </c>
      <c r="K1684" s="19" t="str">
        <f aca="false">IF($A1684="","",IF(UPPER(H1684)="Y",ROUND(D1684,0),J1684))</f>
        <v/>
      </c>
      <c r="L1684" s="19" t="str">
        <f aca="false">IF($A1684="","",IF(UPPER(G1684)="N",0,J1684))</f>
        <v/>
      </c>
      <c r="M1684" s="19" t="str">
        <f aca="false">IF($A1684="","",J1684)</f>
        <v/>
      </c>
      <c r="N1684" s="19" t="str">
        <f aca="false">IF($A1684="","",ROUND(K1684*EERate,0))</f>
        <v/>
      </c>
      <c r="O1684" s="19" t="str">
        <f aca="false">IF($A1684="","",ROUND(L1684*EPSRate,0))</f>
        <v/>
      </c>
      <c r="P1684" s="19" t="str">
        <f aca="false">IF($A1684="","",N1684-O1684)</f>
        <v/>
      </c>
      <c r="Q1684" s="11" t="str">
        <f aca="false">IF($A1684="","",IF(LEN(TEXT($A1684,"0"))&lt;&gt;12,"UAN not 12 digits",IF(TRIM(B1684)="","Name missing",IF(N(E1684)&gt;DIM,"NCP &gt; days in month",IF(AND(UPPER(G1684)&lt;&gt;"Y",UPPER(G1684)&lt;&gt;"N"),"EPS flag must be Y/N",IF(AND(UPPER(H1684)&lt;&gt;"Y",UPPER(H1684)&lt;&gt;"N"),"Full-wage flag must be Y/N",IF(K1684&gt;ROUND(C1684,0),"EPF wages &gt; Gross","OK")))))))</f>
        <v/>
      </c>
      <c r="R1684" s="11" t="str">
        <f aca="false">IF($A1684="","",TEXT($A1684,"0")&amp;"#~#"&amp;UPPER(TRIM(B1684))&amp;"#~#"&amp;ROUND(C1684,0)&amp;"#~#"&amp;K1684&amp;"#~#"&amp;L1684&amp;"#~#"&amp;M1684&amp;"#~#"&amp;N1684&amp;"#~#"&amp;O1684&amp;"#~#"&amp;P1684&amp;"#~#"&amp;N(E1684)&amp;"#~#"&amp;N(F1684))</f>
        <v/>
      </c>
    </row>
    <row r="1685" customFormat="false" ht="15" hidden="false" customHeight="false" outlineLevel="0" collapsed="false">
      <c r="A1685" s="17"/>
      <c r="C1685" s="18"/>
      <c r="D1685" s="18"/>
      <c r="J1685" s="19" t="str">
        <f aca="false">IF($A1685="","",ROUND(MIN(D1685,OldCeil)*DaysOld/DIM+MIN(D1685,NewCeil)*DaysNew/DIM,0))</f>
        <v/>
      </c>
      <c r="K1685" s="19" t="str">
        <f aca="false">IF($A1685="","",IF(UPPER(H1685)="Y",ROUND(D1685,0),J1685))</f>
        <v/>
      </c>
      <c r="L1685" s="19" t="str">
        <f aca="false">IF($A1685="","",IF(UPPER(G1685)="N",0,J1685))</f>
        <v/>
      </c>
      <c r="M1685" s="19" t="str">
        <f aca="false">IF($A1685="","",J1685)</f>
        <v/>
      </c>
      <c r="N1685" s="19" t="str">
        <f aca="false">IF($A1685="","",ROUND(K1685*EERate,0))</f>
        <v/>
      </c>
      <c r="O1685" s="19" t="str">
        <f aca="false">IF($A1685="","",ROUND(L1685*EPSRate,0))</f>
        <v/>
      </c>
      <c r="P1685" s="19" t="str">
        <f aca="false">IF($A1685="","",N1685-O1685)</f>
        <v/>
      </c>
      <c r="Q1685" s="11" t="str">
        <f aca="false">IF($A1685="","",IF(LEN(TEXT($A1685,"0"))&lt;&gt;12,"UAN not 12 digits",IF(TRIM(B1685)="","Name missing",IF(N(E1685)&gt;DIM,"NCP &gt; days in month",IF(AND(UPPER(G1685)&lt;&gt;"Y",UPPER(G1685)&lt;&gt;"N"),"EPS flag must be Y/N",IF(AND(UPPER(H1685)&lt;&gt;"Y",UPPER(H1685)&lt;&gt;"N"),"Full-wage flag must be Y/N",IF(K1685&gt;ROUND(C1685,0),"EPF wages &gt; Gross","OK")))))))</f>
        <v/>
      </c>
      <c r="R1685" s="11" t="str">
        <f aca="false">IF($A1685="","",TEXT($A1685,"0")&amp;"#~#"&amp;UPPER(TRIM(B1685))&amp;"#~#"&amp;ROUND(C1685,0)&amp;"#~#"&amp;K1685&amp;"#~#"&amp;L1685&amp;"#~#"&amp;M1685&amp;"#~#"&amp;N1685&amp;"#~#"&amp;O1685&amp;"#~#"&amp;P1685&amp;"#~#"&amp;N(E1685)&amp;"#~#"&amp;N(F1685))</f>
        <v/>
      </c>
    </row>
    <row r="1686" customFormat="false" ht="15" hidden="false" customHeight="false" outlineLevel="0" collapsed="false">
      <c r="A1686" s="17"/>
      <c r="C1686" s="18"/>
      <c r="D1686" s="18"/>
      <c r="J1686" s="19" t="str">
        <f aca="false">IF($A1686="","",ROUND(MIN(D1686,OldCeil)*DaysOld/DIM+MIN(D1686,NewCeil)*DaysNew/DIM,0))</f>
        <v/>
      </c>
      <c r="K1686" s="19" t="str">
        <f aca="false">IF($A1686="","",IF(UPPER(H1686)="Y",ROUND(D1686,0),J1686))</f>
        <v/>
      </c>
      <c r="L1686" s="19" t="str">
        <f aca="false">IF($A1686="","",IF(UPPER(G1686)="N",0,J1686))</f>
        <v/>
      </c>
      <c r="M1686" s="19" t="str">
        <f aca="false">IF($A1686="","",J1686)</f>
        <v/>
      </c>
      <c r="N1686" s="19" t="str">
        <f aca="false">IF($A1686="","",ROUND(K1686*EERate,0))</f>
        <v/>
      </c>
      <c r="O1686" s="19" t="str">
        <f aca="false">IF($A1686="","",ROUND(L1686*EPSRate,0))</f>
        <v/>
      </c>
      <c r="P1686" s="19" t="str">
        <f aca="false">IF($A1686="","",N1686-O1686)</f>
        <v/>
      </c>
      <c r="Q1686" s="11" t="str">
        <f aca="false">IF($A1686="","",IF(LEN(TEXT($A1686,"0"))&lt;&gt;12,"UAN not 12 digits",IF(TRIM(B1686)="","Name missing",IF(N(E1686)&gt;DIM,"NCP &gt; days in month",IF(AND(UPPER(G1686)&lt;&gt;"Y",UPPER(G1686)&lt;&gt;"N"),"EPS flag must be Y/N",IF(AND(UPPER(H1686)&lt;&gt;"Y",UPPER(H1686)&lt;&gt;"N"),"Full-wage flag must be Y/N",IF(K1686&gt;ROUND(C1686,0),"EPF wages &gt; Gross","OK")))))))</f>
        <v/>
      </c>
      <c r="R1686" s="11" t="str">
        <f aca="false">IF($A1686="","",TEXT($A1686,"0")&amp;"#~#"&amp;UPPER(TRIM(B1686))&amp;"#~#"&amp;ROUND(C1686,0)&amp;"#~#"&amp;K1686&amp;"#~#"&amp;L1686&amp;"#~#"&amp;M1686&amp;"#~#"&amp;N1686&amp;"#~#"&amp;O1686&amp;"#~#"&amp;P1686&amp;"#~#"&amp;N(E1686)&amp;"#~#"&amp;N(F1686))</f>
        <v/>
      </c>
    </row>
    <row r="1687" customFormat="false" ht="15" hidden="false" customHeight="false" outlineLevel="0" collapsed="false">
      <c r="A1687" s="17"/>
      <c r="C1687" s="18"/>
      <c r="D1687" s="18"/>
      <c r="J1687" s="19" t="str">
        <f aca="false">IF($A1687="","",ROUND(MIN(D1687,OldCeil)*DaysOld/DIM+MIN(D1687,NewCeil)*DaysNew/DIM,0))</f>
        <v/>
      </c>
      <c r="K1687" s="19" t="str">
        <f aca="false">IF($A1687="","",IF(UPPER(H1687)="Y",ROUND(D1687,0),J1687))</f>
        <v/>
      </c>
      <c r="L1687" s="19" t="str">
        <f aca="false">IF($A1687="","",IF(UPPER(G1687)="N",0,J1687))</f>
        <v/>
      </c>
      <c r="M1687" s="19" t="str">
        <f aca="false">IF($A1687="","",J1687)</f>
        <v/>
      </c>
      <c r="N1687" s="19" t="str">
        <f aca="false">IF($A1687="","",ROUND(K1687*EERate,0))</f>
        <v/>
      </c>
      <c r="O1687" s="19" t="str">
        <f aca="false">IF($A1687="","",ROUND(L1687*EPSRate,0))</f>
        <v/>
      </c>
      <c r="P1687" s="19" t="str">
        <f aca="false">IF($A1687="","",N1687-O1687)</f>
        <v/>
      </c>
      <c r="Q1687" s="11" t="str">
        <f aca="false">IF($A1687="","",IF(LEN(TEXT($A1687,"0"))&lt;&gt;12,"UAN not 12 digits",IF(TRIM(B1687)="","Name missing",IF(N(E1687)&gt;DIM,"NCP &gt; days in month",IF(AND(UPPER(G1687)&lt;&gt;"Y",UPPER(G1687)&lt;&gt;"N"),"EPS flag must be Y/N",IF(AND(UPPER(H1687)&lt;&gt;"Y",UPPER(H1687)&lt;&gt;"N"),"Full-wage flag must be Y/N",IF(K1687&gt;ROUND(C1687,0),"EPF wages &gt; Gross","OK")))))))</f>
        <v/>
      </c>
      <c r="R1687" s="11" t="str">
        <f aca="false">IF($A1687="","",TEXT($A1687,"0")&amp;"#~#"&amp;UPPER(TRIM(B1687))&amp;"#~#"&amp;ROUND(C1687,0)&amp;"#~#"&amp;K1687&amp;"#~#"&amp;L1687&amp;"#~#"&amp;M1687&amp;"#~#"&amp;N1687&amp;"#~#"&amp;O1687&amp;"#~#"&amp;P1687&amp;"#~#"&amp;N(E1687)&amp;"#~#"&amp;N(F1687))</f>
        <v/>
      </c>
    </row>
    <row r="1688" customFormat="false" ht="15" hidden="false" customHeight="false" outlineLevel="0" collapsed="false">
      <c r="A1688" s="17"/>
      <c r="C1688" s="18"/>
      <c r="D1688" s="18"/>
      <c r="J1688" s="19" t="str">
        <f aca="false">IF($A1688="","",ROUND(MIN(D1688,OldCeil)*DaysOld/DIM+MIN(D1688,NewCeil)*DaysNew/DIM,0))</f>
        <v/>
      </c>
      <c r="K1688" s="19" t="str">
        <f aca="false">IF($A1688="","",IF(UPPER(H1688)="Y",ROUND(D1688,0),J1688))</f>
        <v/>
      </c>
      <c r="L1688" s="19" t="str">
        <f aca="false">IF($A1688="","",IF(UPPER(G1688)="N",0,J1688))</f>
        <v/>
      </c>
      <c r="M1688" s="19" t="str">
        <f aca="false">IF($A1688="","",J1688)</f>
        <v/>
      </c>
      <c r="N1688" s="19" t="str">
        <f aca="false">IF($A1688="","",ROUND(K1688*EERate,0))</f>
        <v/>
      </c>
      <c r="O1688" s="19" t="str">
        <f aca="false">IF($A1688="","",ROUND(L1688*EPSRate,0))</f>
        <v/>
      </c>
      <c r="P1688" s="19" t="str">
        <f aca="false">IF($A1688="","",N1688-O1688)</f>
        <v/>
      </c>
      <c r="Q1688" s="11" t="str">
        <f aca="false">IF($A1688="","",IF(LEN(TEXT($A1688,"0"))&lt;&gt;12,"UAN not 12 digits",IF(TRIM(B1688)="","Name missing",IF(N(E1688)&gt;DIM,"NCP &gt; days in month",IF(AND(UPPER(G1688)&lt;&gt;"Y",UPPER(G1688)&lt;&gt;"N"),"EPS flag must be Y/N",IF(AND(UPPER(H1688)&lt;&gt;"Y",UPPER(H1688)&lt;&gt;"N"),"Full-wage flag must be Y/N",IF(K1688&gt;ROUND(C1688,0),"EPF wages &gt; Gross","OK")))))))</f>
        <v/>
      </c>
      <c r="R1688" s="11" t="str">
        <f aca="false">IF($A1688="","",TEXT($A1688,"0")&amp;"#~#"&amp;UPPER(TRIM(B1688))&amp;"#~#"&amp;ROUND(C1688,0)&amp;"#~#"&amp;K1688&amp;"#~#"&amp;L1688&amp;"#~#"&amp;M1688&amp;"#~#"&amp;N1688&amp;"#~#"&amp;O1688&amp;"#~#"&amp;P1688&amp;"#~#"&amp;N(E1688)&amp;"#~#"&amp;N(F1688))</f>
        <v/>
      </c>
    </row>
    <row r="1689" customFormat="false" ht="15" hidden="false" customHeight="false" outlineLevel="0" collapsed="false">
      <c r="A1689" s="17"/>
      <c r="C1689" s="18"/>
      <c r="D1689" s="18"/>
      <c r="J1689" s="19" t="str">
        <f aca="false">IF($A1689="","",ROUND(MIN(D1689,OldCeil)*DaysOld/DIM+MIN(D1689,NewCeil)*DaysNew/DIM,0))</f>
        <v/>
      </c>
      <c r="K1689" s="19" t="str">
        <f aca="false">IF($A1689="","",IF(UPPER(H1689)="Y",ROUND(D1689,0),J1689))</f>
        <v/>
      </c>
      <c r="L1689" s="19" t="str">
        <f aca="false">IF($A1689="","",IF(UPPER(G1689)="N",0,J1689))</f>
        <v/>
      </c>
      <c r="M1689" s="19" t="str">
        <f aca="false">IF($A1689="","",J1689)</f>
        <v/>
      </c>
      <c r="N1689" s="19" t="str">
        <f aca="false">IF($A1689="","",ROUND(K1689*EERate,0))</f>
        <v/>
      </c>
      <c r="O1689" s="19" t="str">
        <f aca="false">IF($A1689="","",ROUND(L1689*EPSRate,0))</f>
        <v/>
      </c>
      <c r="P1689" s="19" t="str">
        <f aca="false">IF($A1689="","",N1689-O1689)</f>
        <v/>
      </c>
      <c r="Q1689" s="11" t="str">
        <f aca="false">IF($A1689="","",IF(LEN(TEXT($A1689,"0"))&lt;&gt;12,"UAN not 12 digits",IF(TRIM(B1689)="","Name missing",IF(N(E1689)&gt;DIM,"NCP &gt; days in month",IF(AND(UPPER(G1689)&lt;&gt;"Y",UPPER(G1689)&lt;&gt;"N"),"EPS flag must be Y/N",IF(AND(UPPER(H1689)&lt;&gt;"Y",UPPER(H1689)&lt;&gt;"N"),"Full-wage flag must be Y/N",IF(K1689&gt;ROUND(C1689,0),"EPF wages &gt; Gross","OK")))))))</f>
        <v/>
      </c>
      <c r="R1689" s="11" t="str">
        <f aca="false">IF($A1689="","",TEXT($A1689,"0")&amp;"#~#"&amp;UPPER(TRIM(B1689))&amp;"#~#"&amp;ROUND(C1689,0)&amp;"#~#"&amp;K1689&amp;"#~#"&amp;L1689&amp;"#~#"&amp;M1689&amp;"#~#"&amp;N1689&amp;"#~#"&amp;O1689&amp;"#~#"&amp;P1689&amp;"#~#"&amp;N(E1689)&amp;"#~#"&amp;N(F1689))</f>
        <v/>
      </c>
    </row>
    <row r="1690" customFormat="false" ht="15" hidden="false" customHeight="false" outlineLevel="0" collapsed="false">
      <c r="A1690" s="17"/>
      <c r="C1690" s="18"/>
      <c r="D1690" s="18"/>
      <c r="J1690" s="19" t="str">
        <f aca="false">IF($A1690="","",ROUND(MIN(D1690,OldCeil)*DaysOld/DIM+MIN(D1690,NewCeil)*DaysNew/DIM,0))</f>
        <v/>
      </c>
      <c r="K1690" s="19" t="str">
        <f aca="false">IF($A1690="","",IF(UPPER(H1690)="Y",ROUND(D1690,0),J1690))</f>
        <v/>
      </c>
      <c r="L1690" s="19" t="str">
        <f aca="false">IF($A1690="","",IF(UPPER(G1690)="N",0,J1690))</f>
        <v/>
      </c>
      <c r="M1690" s="19" t="str">
        <f aca="false">IF($A1690="","",J1690)</f>
        <v/>
      </c>
      <c r="N1690" s="19" t="str">
        <f aca="false">IF($A1690="","",ROUND(K1690*EERate,0))</f>
        <v/>
      </c>
      <c r="O1690" s="19" t="str">
        <f aca="false">IF($A1690="","",ROUND(L1690*EPSRate,0))</f>
        <v/>
      </c>
      <c r="P1690" s="19" t="str">
        <f aca="false">IF($A1690="","",N1690-O1690)</f>
        <v/>
      </c>
      <c r="Q1690" s="11" t="str">
        <f aca="false">IF($A1690="","",IF(LEN(TEXT($A1690,"0"))&lt;&gt;12,"UAN not 12 digits",IF(TRIM(B1690)="","Name missing",IF(N(E1690)&gt;DIM,"NCP &gt; days in month",IF(AND(UPPER(G1690)&lt;&gt;"Y",UPPER(G1690)&lt;&gt;"N"),"EPS flag must be Y/N",IF(AND(UPPER(H1690)&lt;&gt;"Y",UPPER(H1690)&lt;&gt;"N"),"Full-wage flag must be Y/N",IF(K1690&gt;ROUND(C1690,0),"EPF wages &gt; Gross","OK")))))))</f>
        <v/>
      </c>
      <c r="R1690" s="11" t="str">
        <f aca="false">IF($A1690="","",TEXT($A1690,"0")&amp;"#~#"&amp;UPPER(TRIM(B1690))&amp;"#~#"&amp;ROUND(C1690,0)&amp;"#~#"&amp;K1690&amp;"#~#"&amp;L1690&amp;"#~#"&amp;M1690&amp;"#~#"&amp;N1690&amp;"#~#"&amp;O1690&amp;"#~#"&amp;P1690&amp;"#~#"&amp;N(E1690)&amp;"#~#"&amp;N(F1690))</f>
        <v/>
      </c>
    </row>
    <row r="1691" customFormat="false" ht="15" hidden="false" customHeight="false" outlineLevel="0" collapsed="false">
      <c r="A1691" s="17"/>
      <c r="C1691" s="18"/>
      <c r="D1691" s="18"/>
      <c r="J1691" s="19" t="str">
        <f aca="false">IF($A1691="","",ROUND(MIN(D1691,OldCeil)*DaysOld/DIM+MIN(D1691,NewCeil)*DaysNew/DIM,0))</f>
        <v/>
      </c>
      <c r="K1691" s="19" t="str">
        <f aca="false">IF($A1691="","",IF(UPPER(H1691)="Y",ROUND(D1691,0),J1691))</f>
        <v/>
      </c>
      <c r="L1691" s="19" t="str">
        <f aca="false">IF($A1691="","",IF(UPPER(G1691)="N",0,J1691))</f>
        <v/>
      </c>
      <c r="M1691" s="19" t="str">
        <f aca="false">IF($A1691="","",J1691)</f>
        <v/>
      </c>
      <c r="N1691" s="19" t="str">
        <f aca="false">IF($A1691="","",ROUND(K1691*EERate,0))</f>
        <v/>
      </c>
      <c r="O1691" s="19" t="str">
        <f aca="false">IF($A1691="","",ROUND(L1691*EPSRate,0))</f>
        <v/>
      </c>
      <c r="P1691" s="19" t="str">
        <f aca="false">IF($A1691="","",N1691-O1691)</f>
        <v/>
      </c>
      <c r="Q1691" s="11" t="str">
        <f aca="false">IF($A1691="","",IF(LEN(TEXT($A1691,"0"))&lt;&gt;12,"UAN not 12 digits",IF(TRIM(B1691)="","Name missing",IF(N(E1691)&gt;DIM,"NCP &gt; days in month",IF(AND(UPPER(G1691)&lt;&gt;"Y",UPPER(G1691)&lt;&gt;"N"),"EPS flag must be Y/N",IF(AND(UPPER(H1691)&lt;&gt;"Y",UPPER(H1691)&lt;&gt;"N"),"Full-wage flag must be Y/N",IF(K1691&gt;ROUND(C1691,0),"EPF wages &gt; Gross","OK")))))))</f>
        <v/>
      </c>
      <c r="R1691" s="11" t="str">
        <f aca="false">IF($A1691="","",TEXT($A1691,"0")&amp;"#~#"&amp;UPPER(TRIM(B1691))&amp;"#~#"&amp;ROUND(C1691,0)&amp;"#~#"&amp;K1691&amp;"#~#"&amp;L1691&amp;"#~#"&amp;M1691&amp;"#~#"&amp;N1691&amp;"#~#"&amp;O1691&amp;"#~#"&amp;P1691&amp;"#~#"&amp;N(E1691)&amp;"#~#"&amp;N(F1691))</f>
        <v/>
      </c>
    </row>
    <row r="1692" customFormat="false" ht="15" hidden="false" customHeight="false" outlineLevel="0" collapsed="false">
      <c r="A1692" s="17"/>
      <c r="C1692" s="18"/>
      <c r="D1692" s="18"/>
      <c r="J1692" s="19" t="str">
        <f aca="false">IF($A1692="","",ROUND(MIN(D1692,OldCeil)*DaysOld/DIM+MIN(D1692,NewCeil)*DaysNew/DIM,0))</f>
        <v/>
      </c>
      <c r="K1692" s="19" t="str">
        <f aca="false">IF($A1692="","",IF(UPPER(H1692)="Y",ROUND(D1692,0),J1692))</f>
        <v/>
      </c>
      <c r="L1692" s="19" t="str">
        <f aca="false">IF($A1692="","",IF(UPPER(G1692)="N",0,J1692))</f>
        <v/>
      </c>
      <c r="M1692" s="19" t="str">
        <f aca="false">IF($A1692="","",J1692)</f>
        <v/>
      </c>
      <c r="N1692" s="19" t="str">
        <f aca="false">IF($A1692="","",ROUND(K1692*EERate,0))</f>
        <v/>
      </c>
      <c r="O1692" s="19" t="str">
        <f aca="false">IF($A1692="","",ROUND(L1692*EPSRate,0))</f>
        <v/>
      </c>
      <c r="P1692" s="19" t="str">
        <f aca="false">IF($A1692="","",N1692-O1692)</f>
        <v/>
      </c>
      <c r="Q1692" s="11" t="str">
        <f aca="false">IF($A1692="","",IF(LEN(TEXT($A1692,"0"))&lt;&gt;12,"UAN not 12 digits",IF(TRIM(B1692)="","Name missing",IF(N(E1692)&gt;DIM,"NCP &gt; days in month",IF(AND(UPPER(G1692)&lt;&gt;"Y",UPPER(G1692)&lt;&gt;"N"),"EPS flag must be Y/N",IF(AND(UPPER(H1692)&lt;&gt;"Y",UPPER(H1692)&lt;&gt;"N"),"Full-wage flag must be Y/N",IF(K1692&gt;ROUND(C1692,0),"EPF wages &gt; Gross","OK")))))))</f>
        <v/>
      </c>
      <c r="R1692" s="11" t="str">
        <f aca="false">IF($A1692="","",TEXT($A1692,"0")&amp;"#~#"&amp;UPPER(TRIM(B1692))&amp;"#~#"&amp;ROUND(C1692,0)&amp;"#~#"&amp;K1692&amp;"#~#"&amp;L1692&amp;"#~#"&amp;M1692&amp;"#~#"&amp;N1692&amp;"#~#"&amp;O1692&amp;"#~#"&amp;P1692&amp;"#~#"&amp;N(E1692)&amp;"#~#"&amp;N(F1692))</f>
        <v/>
      </c>
    </row>
    <row r="1693" customFormat="false" ht="15" hidden="false" customHeight="false" outlineLevel="0" collapsed="false">
      <c r="A1693" s="17"/>
      <c r="C1693" s="18"/>
      <c r="D1693" s="18"/>
      <c r="J1693" s="19" t="str">
        <f aca="false">IF($A1693="","",ROUND(MIN(D1693,OldCeil)*DaysOld/DIM+MIN(D1693,NewCeil)*DaysNew/DIM,0))</f>
        <v/>
      </c>
      <c r="K1693" s="19" t="str">
        <f aca="false">IF($A1693="","",IF(UPPER(H1693)="Y",ROUND(D1693,0),J1693))</f>
        <v/>
      </c>
      <c r="L1693" s="19" t="str">
        <f aca="false">IF($A1693="","",IF(UPPER(G1693)="N",0,J1693))</f>
        <v/>
      </c>
      <c r="M1693" s="19" t="str">
        <f aca="false">IF($A1693="","",J1693)</f>
        <v/>
      </c>
      <c r="N1693" s="19" t="str">
        <f aca="false">IF($A1693="","",ROUND(K1693*EERate,0))</f>
        <v/>
      </c>
      <c r="O1693" s="19" t="str">
        <f aca="false">IF($A1693="","",ROUND(L1693*EPSRate,0))</f>
        <v/>
      </c>
      <c r="P1693" s="19" t="str">
        <f aca="false">IF($A1693="","",N1693-O1693)</f>
        <v/>
      </c>
      <c r="Q1693" s="11" t="str">
        <f aca="false">IF($A1693="","",IF(LEN(TEXT($A1693,"0"))&lt;&gt;12,"UAN not 12 digits",IF(TRIM(B1693)="","Name missing",IF(N(E1693)&gt;DIM,"NCP &gt; days in month",IF(AND(UPPER(G1693)&lt;&gt;"Y",UPPER(G1693)&lt;&gt;"N"),"EPS flag must be Y/N",IF(AND(UPPER(H1693)&lt;&gt;"Y",UPPER(H1693)&lt;&gt;"N"),"Full-wage flag must be Y/N",IF(K1693&gt;ROUND(C1693,0),"EPF wages &gt; Gross","OK")))))))</f>
        <v/>
      </c>
      <c r="R1693" s="11" t="str">
        <f aca="false">IF($A1693="","",TEXT($A1693,"0")&amp;"#~#"&amp;UPPER(TRIM(B1693))&amp;"#~#"&amp;ROUND(C1693,0)&amp;"#~#"&amp;K1693&amp;"#~#"&amp;L1693&amp;"#~#"&amp;M1693&amp;"#~#"&amp;N1693&amp;"#~#"&amp;O1693&amp;"#~#"&amp;P1693&amp;"#~#"&amp;N(E1693)&amp;"#~#"&amp;N(F1693))</f>
        <v/>
      </c>
    </row>
    <row r="1694" customFormat="false" ht="15" hidden="false" customHeight="false" outlineLevel="0" collapsed="false">
      <c r="A1694" s="17"/>
      <c r="C1694" s="18"/>
      <c r="D1694" s="18"/>
      <c r="J1694" s="19" t="str">
        <f aca="false">IF($A1694="","",ROUND(MIN(D1694,OldCeil)*DaysOld/DIM+MIN(D1694,NewCeil)*DaysNew/DIM,0))</f>
        <v/>
      </c>
      <c r="K1694" s="19" t="str">
        <f aca="false">IF($A1694="","",IF(UPPER(H1694)="Y",ROUND(D1694,0),J1694))</f>
        <v/>
      </c>
      <c r="L1694" s="19" t="str">
        <f aca="false">IF($A1694="","",IF(UPPER(G1694)="N",0,J1694))</f>
        <v/>
      </c>
      <c r="M1694" s="19" t="str">
        <f aca="false">IF($A1694="","",J1694)</f>
        <v/>
      </c>
      <c r="N1694" s="19" t="str">
        <f aca="false">IF($A1694="","",ROUND(K1694*EERate,0))</f>
        <v/>
      </c>
      <c r="O1694" s="19" t="str">
        <f aca="false">IF($A1694="","",ROUND(L1694*EPSRate,0))</f>
        <v/>
      </c>
      <c r="P1694" s="19" t="str">
        <f aca="false">IF($A1694="","",N1694-O1694)</f>
        <v/>
      </c>
      <c r="Q1694" s="11" t="str">
        <f aca="false">IF($A1694="","",IF(LEN(TEXT($A1694,"0"))&lt;&gt;12,"UAN not 12 digits",IF(TRIM(B1694)="","Name missing",IF(N(E1694)&gt;DIM,"NCP &gt; days in month",IF(AND(UPPER(G1694)&lt;&gt;"Y",UPPER(G1694)&lt;&gt;"N"),"EPS flag must be Y/N",IF(AND(UPPER(H1694)&lt;&gt;"Y",UPPER(H1694)&lt;&gt;"N"),"Full-wage flag must be Y/N",IF(K1694&gt;ROUND(C1694,0),"EPF wages &gt; Gross","OK")))))))</f>
        <v/>
      </c>
      <c r="R1694" s="11" t="str">
        <f aca="false">IF($A1694="","",TEXT($A1694,"0")&amp;"#~#"&amp;UPPER(TRIM(B1694))&amp;"#~#"&amp;ROUND(C1694,0)&amp;"#~#"&amp;K1694&amp;"#~#"&amp;L1694&amp;"#~#"&amp;M1694&amp;"#~#"&amp;N1694&amp;"#~#"&amp;O1694&amp;"#~#"&amp;P1694&amp;"#~#"&amp;N(E1694)&amp;"#~#"&amp;N(F1694))</f>
        <v/>
      </c>
    </row>
    <row r="1695" customFormat="false" ht="15" hidden="false" customHeight="false" outlineLevel="0" collapsed="false">
      <c r="A1695" s="17"/>
      <c r="C1695" s="18"/>
      <c r="D1695" s="18"/>
      <c r="J1695" s="19" t="str">
        <f aca="false">IF($A1695="","",ROUND(MIN(D1695,OldCeil)*DaysOld/DIM+MIN(D1695,NewCeil)*DaysNew/DIM,0))</f>
        <v/>
      </c>
      <c r="K1695" s="19" t="str">
        <f aca="false">IF($A1695="","",IF(UPPER(H1695)="Y",ROUND(D1695,0),J1695))</f>
        <v/>
      </c>
      <c r="L1695" s="19" t="str">
        <f aca="false">IF($A1695="","",IF(UPPER(G1695)="N",0,J1695))</f>
        <v/>
      </c>
      <c r="M1695" s="19" t="str">
        <f aca="false">IF($A1695="","",J1695)</f>
        <v/>
      </c>
      <c r="N1695" s="19" t="str">
        <f aca="false">IF($A1695="","",ROUND(K1695*EERate,0))</f>
        <v/>
      </c>
      <c r="O1695" s="19" t="str">
        <f aca="false">IF($A1695="","",ROUND(L1695*EPSRate,0))</f>
        <v/>
      </c>
      <c r="P1695" s="19" t="str">
        <f aca="false">IF($A1695="","",N1695-O1695)</f>
        <v/>
      </c>
      <c r="Q1695" s="11" t="str">
        <f aca="false">IF($A1695="","",IF(LEN(TEXT($A1695,"0"))&lt;&gt;12,"UAN not 12 digits",IF(TRIM(B1695)="","Name missing",IF(N(E1695)&gt;DIM,"NCP &gt; days in month",IF(AND(UPPER(G1695)&lt;&gt;"Y",UPPER(G1695)&lt;&gt;"N"),"EPS flag must be Y/N",IF(AND(UPPER(H1695)&lt;&gt;"Y",UPPER(H1695)&lt;&gt;"N"),"Full-wage flag must be Y/N",IF(K1695&gt;ROUND(C1695,0),"EPF wages &gt; Gross","OK")))))))</f>
        <v/>
      </c>
      <c r="R1695" s="11" t="str">
        <f aca="false">IF($A1695="","",TEXT($A1695,"0")&amp;"#~#"&amp;UPPER(TRIM(B1695))&amp;"#~#"&amp;ROUND(C1695,0)&amp;"#~#"&amp;K1695&amp;"#~#"&amp;L1695&amp;"#~#"&amp;M1695&amp;"#~#"&amp;N1695&amp;"#~#"&amp;O1695&amp;"#~#"&amp;P1695&amp;"#~#"&amp;N(E1695)&amp;"#~#"&amp;N(F1695))</f>
        <v/>
      </c>
    </row>
    <row r="1696" customFormat="false" ht="15" hidden="false" customHeight="false" outlineLevel="0" collapsed="false">
      <c r="A1696" s="17"/>
      <c r="C1696" s="18"/>
      <c r="D1696" s="18"/>
      <c r="J1696" s="19" t="str">
        <f aca="false">IF($A1696="","",ROUND(MIN(D1696,OldCeil)*DaysOld/DIM+MIN(D1696,NewCeil)*DaysNew/DIM,0))</f>
        <v/>
      </c>
      <c r="K1696" s="19" t="str">
        <f aca="false">IF($A1696="","",IF(UPPER(H1696)="Y",ROUND(D1696,0),J1696))</f>
        <v/>
      </c>
      <c r="L1696" s="19" t="str">
        <f aca="false">IF($A1696="","",IF(UPPER(G1696)="N",0,J1696))</f>
        <v/>
      </c>
      <c r="M1696" s="19" t="str">
        <f aca="false">IF($A1696="","",J1696)</f>
        <v/>
      </c>
      <c r="N1696" s="19" t="str">
        <f aca="false">IF($A1696="","",ROUND(K1696*EERate,0))</f>
        <v/>
      </c>
      <c r="O1696" s="19" t="str">
        <f aca="false">IF($A1696="","",ROUND(L1696*EPSRate,0))</f>
        <v/>
      </c>
      <c r="P1696" s="19" t="str">
        <f aca="false">IF($A1696="","",N1696-O1696)</f>
        <v/>
      </c>
      <c r="Q1696" s="11" t="str">
        <f aca="false">IF($A1696="","",IF(LEN(TEXT($A1696,"0"))&lt;&gt;12,"UAN not 12 digits",IF(TRIM(B1696)="","Name missing",IF(N(E1696)&gt;DIM,"NCP &gt; days in month",IF(AND(UPPER(G1696)&lt;&gt;"Y",UPPER(G1696)&lt;&gt;"N"),"EPS flag must be Y/N",IF(AND(UPPER(H1696)&lt;&gt;"Y",UPPER(H1696)&lt;&gt;"N"),"Full-wage flag must be Y/N",IF(K1696&gt;ROUND(C1696,0),"EPF wages &gt; Gross","OK")))))))</f>
        <v/>
      </c>
      <c r="R1696" s="11" t="str">
        <f aca="false">IF($A1696="","",TEXT($A1696,"0")&amp;"#~#"&amp;UPPER(TRIM(B1696))&amp;"#~#"&amp;ROUND(C1696,0)&amp;"#~#"&amp;K1696&amp;"#~#"&amp;L1696&amp;"#~#"&amp;M1696&amp;"#~#"&amp;N1696&amp;"#~#"&amp;O1696&amp;"#~#"&amp;P1696&amp;"#~#"&amp;N(E1696)&amp;"#~#"&amp;N(F1696))</f>
        <v/>
      </c>
    </row>
    <row r="1697" customFormat="false" ht="15" hidden="false" customHeight="false" outlineLevel="0" collapsed="false">
      <c r="A1697" s="17"/>
      <c r="C1697" s="18"/>
      <c r="D1697" s="18"/>
      <c r="J1697" s="19" t="str">
        <f aca="false">IF($A1697="","",ROUND(MIN(D1697,OldCeil)*DaysOld/DIM+MIN(D1697,NewCeil)*DaysNew/DIM,0))</f>
        <v/>
      </c>
      <c r="K1697" s="19" t="str">
        <f aca="false">IF($A1697="","",IF(UPPER(H1697)="Y",ROUND(D1697,0),J1697))</f>
        <v/>
      </c>
      <c r="L1697" s="19" t="str">
        <f aca="false">IF($A1697="","",IF(UPPER(G1697)="N",0,J1697))</f>
        <v/>
      </c>
      <c r="M1697" s="19" t="str">
        <f aca="false">IF($A1697="","",J1697)</f>
        <v/>
      </c>
      <c r="N1697" s="19" t="str">
        <f aca="false">IF($A1697="","",ROUND(K1697*EERate,0))</f>
        <v/>
      </c>
      <c r="O1697" s="19" t="str">
        <f aca="false">IF($A1697="","",ROUND(L1697*EPSRate,0))</f>
        <v/>
      </c>
      <c r="P1697" s="19" t="str">
        <f aca="false">IF($A1697="","",N1697-O1697)</f>
        <v/>
      </c>
      <c r="Q1697" s="11" t="str">
        <f aca="false">IF($A1697="","",IF(LEN(TEXT($A1697,"0"))&lt;&gt;12,"UAN not 12 digits",IF(TRIM(B1697)="","Name missing",IF(N(E1697)&gt;DIM,"NCP &gt; days in month",IF(AND(UPPER(G1697)&lt;&gt;"Y",UPPER(G1697)&lt;&gt;"N"),"EPS flag must be Y/N",IF(AND(UPPER(H1697)&lt;&gt;"Y",UPPER(H1697)&lt;&gt;"N"),"Full-wage flag must be Y/N",IF(K1697&gt;ROUND(C1697,0),"EPF wages &gt; Gross","OK")))))))</f>
        <v/>
      </c>
      <c r="R1697" s="11" t="str">
        <f aca="false">IF($A1697="","",TEXT($A1697,"0")&amp;"#~#"&amp;UPPER(TRIM(B1697))&amp;"#~#"&amp;ROUND(C1697,0)&amp;"#~#"&amp;K1697&amp;"#~#"&amp;L1697&amp;"#~#"&amp;M1697&amp;"#~#"&amp;N1697&amp;"#~#"&amp;O1697&amp;"#~#"&amp;P1697&amp;"#~#"&amp;N(E1697)&amp;"#~#"&amp;N(F1697))</f>
        <v/>
      </c>
    </row>
    <row r="1698" customFormat="false" ht="15" hidden="false" customHeight="false" outlineLevel="0" collapsed="false">
      <c r="A1698" s="17"/>
      <c r="C1698" s="18"/>
      <c r="D1698" s="18"/>
      <c r="J1698" s="19" t="str">
        <f aca="false">IF($A1698="","",ROUND(MIN(D1698,OldCeil)*DaysOld/DIM+MIN(D1698,NewCeil)*DaysNew/DIM,0))</f>
        <v/>
      </c>
      <c r="K1698" s="19" t="str">
        <f aca="false">IF($A1698="","",IF(UPPER(H1698)="Y",ROUND(D1698,0),J1698))</f>
        <v/>
      </c>
      <c r="L1698" s="19" t="str">
        <f aca="false">IF($A1698="","",IF(UPPER(G1698)="N",0,J1698))</f>
        <v/>
      </c>
      <c r="M1698" s="19" t="str">
        <f aca="false">IF($A1698="","",J1698)</f>
        <v/>
      </c>
      <c r="N1698" s="19" t="str">
        <f aca="false">IF($A1698="","",ROUND(K1698*EERate,0))</f>
        <v/>
      </c>
      <c r="O1698" s="19" t="str">
        <f aca="false">IF($A1698="","",ROUND(L1698*EPSRate,0))</f>
        <v/>
      </c>
      <c r="P1698" s="19" t="str">
        <f aca="false">IF($A1698="","",N1698-O1698)</f>
        <v/>
      </c>
      <c r="Q1698" s="11" t="str">
        <f aca="false">IF($A1698="","",IF(LEN(TEXT($A1698,"0"))&lt;&gt;12,"UAN not 12 digits",IF(TRIM(B1698)="","Name missing",IF(N(E1698)&gt;DIM,"NCP &gt; days in month",IF(AND(UPPER(G1698)&lt;&gt;"Y",UPPER(G1698)&lt;&gt;"N"),"EPS flag must be Y/N",IF(AND(UPPER(H1698)&lt;&gt;"Y",UPPER(H1698)&lt;&gt;"N"),"Full-wage flag must be Y/N",IF(K1698&gt;ROUND(C1698,0),"EPF wages &gt; Gross","OK")))))))</f>
        <v/>
      </c>
      <c r="R1698" s="11" t="str">
        <f aca="false">IF($A1698="","",TEXT($A1698,"0")&amp;"#~#"&amp;UPPER(TRIM(B1698))&amp;"#~#"&amp;ROUND(C1698,0)&amp;"#~#"&amp;K1698&amp;"#~#"&amp;L1698&amp;"#~#"&amp;M1698&amp;"#~#"&amp;N1698&amp;"#~#"&amp;O1698&amp;"#~#"&amp;P1698&amp;"#~#"&amp;N(E1698)&amp;"#~#"&amp;N(F1698))</f>
        <v/>
      </c>
    </row>
    <row r="1699" customFormat="false" ht="15" hidden="false" customHeight="false" outlineLevel="0" collapsed="false">
      <c r="A1699" s="17"/>
      <c r="C1699" s="18"/>
      <c r="D1699" s="18"/>
      <c r="J1699" s="19" t="str">
        <f aca="false">IF($A1699="","",ROUND(MIN(D1699,OldCeil)*DaysOld/DIM+MIN(D1699,NewCeil)*DaysNew/DIM,0))</f>
        <v/>
      </c>
      <c r="K1699" s="19" t="str">
        <f aca="false">IF($A1699="","",IF(UPPER(H1699)="Y",ROUND(D1699,0),J1699))</f>
        <v/>
      </c>
      <c r="L1699" s="19" t="str">
        <f aca="false">IF($A1699="","",IF(UPPER(G1699)="N",0,J1699))</f>
        <v/>
      </c>
      <c r="M1699" s="19" t="str">
        <f aca="false">IF($A1699="","",J1699)</f>
        <v/>
      </c>
      <c r="N1699" s="19" t="str">
        <f aca="false">IF($A1699="","",ROUND(K1699*EERate,0))</f>
        <v/>
      </c>
      <c r="O1699" s="19" t="str">
        <f aca="false">IF($A1699="","",ROUND(L1699*EPSRate,0))</f>
        <v/>
      </c>
      <c r="P1699" s="19" t="str">
        <f aca="false">IF($A1699="","",N1699-O1699)</f>
        <v/>
      </c>
      <c r="Q1699" s="11" t="str">
        <f aca="false">IF($A1699="","",IF(LEN(TEXT($A1699,"0"))&lt;&gt;12,"UAN not 12 digits",IF(TRIM(B1699)="","Name missing",IF(N(E1699)&gt;DIM,"NCP &gt; days in month",IF(AND(UPPER(G1699)&lt;&gt;"Y",UPPER(G1699)&lt;&gt;"N"),"EPS flag must be Y/N",IF(AND(UPPER(H1699)&lt;&gt;"Y",UPPER(H1699)&lt;&gt;"N"),"Full-wage flag must be Y/N",IF(K1699&gt;ROUND(C1699,0),"EPF wages &gt; Gross","OK")))))))</f>
        <v/>
      </c>
      <c r="R1699" s="11" t="str">
        <f aca="false">IF($A1699="","",TEXT($A1699,"0")&amp;"#~#"&amp;UPPER(TRIM(B1699))&amp;"#~#"&amp;ROUND(C1699,0)&amp;"#~#"&amp;K1699&amp;"#~#"&amp;L1699&amp;"#~#"&amp;M1699&amp;"#~#"&amp;N1699&amp;"#~#"&amp;O1699&amp;"#~#"&amp;P1699&amp;"#~#"&amp;N(E1699)&amp;"#~#"&amp;N(F1699))</f>
        <v/>
      </c>
    </row>
    <row r="1700" customFormat="false" ht="15" hidden="false" customHeight="false" outlineLevel="0" collapsed="false">
      <c r="A1700" s="17"/>
      <c r="C1700" s="18"/>
      <c r="D1700" s="18"/>
      <c r="J1700" s="19" t="str">
        <f aca="false">IF($A1700="","",ROUND(MIN(D1700,OldCeil)*DaysOld/DIM+MIN(D1700,NewCeil)*DaysNew/DIM,0))</f>
        <v/>
      </c>
      <c r="K1700" s="19" t="str">
        <f aca="false">IF($A1700="","",IF(UPPER(H1700)="Y",ROUND(D1700,0),J1700))</f>
        <v/>
      </c>
      <c r="L1700" s="19" t="str">
        <f aca="false">IF($A1700="","",IF(UPPER(G1700)="N",0,J1700))</f>
        <v/>
      </c>
      <c r="M1700" s="19" t="str">
        <f aca="false">IF($A1700="","",J1700)</f>
        <v/>
      </c>
      <c r="N1700" s="19" t="str">
        <f aca="false">IF($A1700="","",ROUND(K1700*EERate,0))</f>
        <v/>
      </c>
      <c r="O1700" s="19" t="str">
        <f aca="false">IF($A1700="","",ROUND(L1700*EPSRate,0))</f>
        <v/>
      </c>
      <c r="P1700" s="19" t="str">
        <f aca="false">IF($A1700="","",N1700-O1700)</f>
        <v/>
      </c>
      <c r="Q1700" s="11" t="str">
        <f aca="false">IF($A1700="","",IF(LEN(TEXT($A1700,"0"))&lt;&gt;12,"UAN not 12 digits",IF(TRIM(B1700)="","Name missing",IF(N(E1700)&gt;DIM,"NCP &gt; days in month",IF(AND(UPPER(G1700)&lt;&gt;"Y",UPPER(G1700)&lt;&gt;"N"),"EPS flag must be Y/N",IF(AND(UPPER(H1700)&lt;&gt;"Y",UPPER(H1700)&lt;&gt;"N"),"Full-wage flag must be Y/N",IF(K1700&gt;ROUND(C1700,0),"EPF wages &gt; Gross","OK")))))))</f>
        <v/>
      </c>
      <c r="R1700" s="11" t="str">
        <f aca="false">IF($A1700="","",TEXT($A1700,"0")&amp;"#~#"&amp;UPPER(TRIM(B1700))&amp;"#~#"&amp;ROUND(C1700,0)&amp;"#~#"&amp;K1700&amp;"#~#"&amp;L1700&amp;"#~#"&amp;M1700&amp;"#~#"&amp;N1700&amp;"#~#"&amp;O1700&amp;"#~#"&amp;P1700&amp;"#~#"&amp;N(E1700)&amp;"#~#"&amp;N(F1700))</f>
        <v/>
      </c>
    </row>
    <row r="1701" customFormat="false" ht="15" hidden="false" customHeight="false" outlineLevel="0" collapsed="false">
      <c r="A1701" s="17"/>
      <c r="C1701" s="18"/>
      <c r="D1701" s="18"/>
      <c r="J1701" s="19" t="str">
        <f aca="false">IF($A1701="","",ROUND(MIN(D1701,OldCeil)*DaysOld/DIM+MIN(D1701,NewCeil)*DaysNew/DIM,0))</f>
        <v/>
      </c>
      <c r="K1701" s="19" t="str">
        <f aca="false">IF($A1701="","",IF(UPPER(H1701)="Y",ROUND(D1701,0),J1701))</f>
        <v/>
      </c>
      <c r="L1701" s="19" t="str">
        <f aca="false">IF($A1701="","",IF(UPPER(G1701)="N",0,J1701))</f>
        <v/>
      </c>
      <c r="M1701" s="19" t="str">
        <f aca="false">IF($A1701="","",J1701)</f>
        <v/>
      </c>
      <c r="N1701" s="19" t="str">
        <f aca="false">IF($A1701="","",ROUND(K1701*EERate,0))</f>
        <v/>
      </c>
      <c r="O1701" s="19" t="str">
        <f aca="false">IF($A1701="","",ROUND(L1701*EPSRate,0))</f>
        <v/>
      </c>
      <c r="P1701" s="19" t="str">
        <f aca="false">IF($A1701="","",N1701-O1701)</f>
        <v/>
      </c>
      <c r="Q1701" s="11" t="str">
        <f aca="false">IF($A1701="","",IF(LEN(TEXT($A1701,"0"))&lt;&gt;12,"UAN not 12 digits",IF(TRIM(B1701)="","Name missing",IF(N(E1701)&gt;DIM,"NCP &gt; days in month",IF(AND(UPPER(G1701)&lt;&gt;"Y",UPPER(G1701)&lt;&gt;"N"),"EPS flag must be Y/N",IF(AND(UPPER(H1701)&lt;&gt;"Y",UPPER(H1701)&lt;&gt;"N"),"Full-wage flag must be Y/N",IF(K1701&gt;ROUND(C1701,0),"EPF wages &gt; Gross","OK")))))))</f>
        <v/>
      </c>
      <c r="R1701" s="11" t="str">
        <f aca="false">IF($A1701="","",TEXT($A1701,"0")&amp;"#~#"&amp;UPPER(TRIM(B1701))&amp;"#~#"&amp;ROUND(C1701,0)&amp;"#~#"&amp;K1701&amp;"#~#"&amp;L1701&amp;"#~#"&amp;M1701&amp;"#~#"&amp;N1701&amp;"#~#"&amp;O1701&amp;"#~#"&amp;P1701&amp;"#~#"&amp;N(E1701)&amp;"#~#"&amp;N(F1701))</f>
        <v/>
      </c>
    </row>
    <row r="1702" customFormat="false" ht="15" hidden="false" customHeight="false" outlineLevel="0" collapsed="false">
      <c r="A1702" s="17"/>
      <c r="C1702" s="18"/>
      <c r="D1702" s="18"/>
      <c r="J1702" s="19" t="str">
        <f aca="false">IF($A1702="","",ROUND(MIN(D1702,OldCeil)*DaysOld/DIM+MIN(D1702,NewCeil)*DaysNew/DIM,0))</f>
        <v/>
      </c>
      <c r="K1702" s="19" t="str">
        <f aca="false">IF($A1702="","",IF(UPPER(H1702)="Y",ROUND(D1702,0),J1702))</f>
        <v/>
      </c>
      <c r="L1702" s="19" t="str">
        <f aca="false">IF($A1702="","",IF(UPPER(G1702)="N",0,J1702))</f>
        <v/>
      </c>
      <c r="M1702" s="19" t="str">
        <f aca="false">IF($A1702="","",J1702)</f>
        <v/>
      </c>
      <c r="N1702" s="19" t="str">
        <f aca="false">IF($A1702="","",ROUND(K1702*EERate,0))</f>
        <v/>
      </c>
      <c r="O1702" s="19" t="str">
        <f aca="false">IF($A1702="","",ROUND(L1702*EPSRate,0))</f>
        <v/>
      </c>
      <c r="P1702" s="19" t="str">
        <f aca="false">IF($A1702="","",N1702-O1702)</f>
        <v/>
      </c>
      <c r="Q1702" s="11" t="str">
        <f aca="false">IF($A1702="","",IF(LEN(TEXT($A1702,"0"))&lt;&gt;12,"UAN not 12 digits",IF(TRIM(B1702)="","Name missing",IF(N(E1702)&gt;DIM,"NCP &gt; days in month",IF(AND(UPPER(G1702)&lt;&gt;"Y",UPPER(G1702)&lt;&gt;"N"),"EPS flag must be Y/N",IF(AND(UPPER(H1702)&lt;&gt;"Y",UPPER(H1702)&lt;&gt;"N"),"Full-wage flag must be Y/N",IF(K1702&gt;ROUND(C1702,0),"EPF wages &gt; Gross","OK")))))))</f>
        <v/>
      </c>
      <c r="R1702" s="11" t="str">
        <f aca="false">IF($A1702="","",TEXT($A1702,"0")&amp;"#~#"&amp;UPPER(TRIM(B1702))&amp;"#~#"&amp;ROUND(C1702,0)&amp;"#~#"&amp;K1702&amp;"#~#"&amp;L1702&amp;"#~#"&amp;M1702&amp;"#~#"&amp;N1702&amp;"#~#"&amp;O1702&amp;"#~#"&amp;P1702&amp;"#~#"&amp;N(E1702)&amp;"#~#"&amp;N(F1702))</f>
        <v/>
      </c>
    </row>
    <row r="1703" customFormat="false" ht="15" hidden="false" customHeight="false" outlineLevel="0" collapsed="false">
      <c r="A1703" s="17"/>
      <c r="C1703" s="18"/>
      <c r="D1703" s="18"/>
      <c r="J1703" s="19" t="str">
        <f aca="false">IF($A1703="","",ROUND(MIN(D1703,OldCeil)*DaysOld/DIM+MIN(D1703,NewCeil)*DaysNew/DIM,0))</f>
        <v/>
      </c>
      <c r="K1703" s="19" t="str">
        <f aca="false">IF($A1703="","",IF(UPPER(H1703)="Y",ROUND(D1703,0),J1703))</f>
        <v/>
      </c>
      <c r="L1703" s="19" t="str">
        <f aca="false">IF($A1703="","",IF(UPPER(G1703)="N",0,J1703))</f>
        <v/>
      </c>
      <c r="M1703" s="19" t="str">
        <f aca="false">IF($A1703="","",J1703)</f>
        <v/>
      </c>
      <c r="N1703" s="19" t="str">
        <f aca="false">IF($A1703="","",ROUND(K1703*EERate,0))</f>
        <v/>
      </c>
      <c r="O1703" s="19" t="str">
        <f aca="false">IF($A1703="","",ROUND(L1703*EPSRate,0))</f>
        <v/>
      </c>
      <c r="P1703" s="19" t="str">
        <f aca="false">IF($A1703="","",N1703-O1703)</f>
        <v/>
      </c>
      <c r="Q1703" s="11" t="str">
        <f aca="false">IF($A1703="","",IF(LEN(TEXT($A1703,"0"))&lt;&gt;12,"UAN not 12 digits",IF(TRIM(B1703)="","Name missing",IF(N(E1703)&gt;DIM,"NCP &gt; days in month",IF(AND(UPPER(G1703)&lt;&gt;"Y",UPPER(G1703)&lt;&gt;"N"),"EPS flag must be Y/N",IF(AND(UPPER(H1703)&lt;&gt;"Y",UPPER(H1703)&lt;&gt;"N"),"Full-wage flag must be Y/N",IF(K1703&gt;ROUND(C1703,0),"EPF wages &gt; Gross","OK")))))))</f>
        <v/>
      </c>
      <c r="R1703" s="11" t="str">
        <f aca="false">IF($A1703="","",TEXT($A1703,"0")&amp;"#~#"&amp;UPPER(TRIM(B1703))&amp;"#~#"&amp;ROUND(C1703,0)&amp;"#~#"&amp;K1703&amp;"#~#"&amp;L1703&amp;"#~#"&amp;M1703&amp;"#~#"&amp;N1703&amp;"#~#"&amp;O1703&amp;"#~#"&amp;P1703&amp;"#~#"&amp;N(E1703)&amp;"#~#"&amp;N(F1703))</f>
        <v/>
      </c>
    </row>
    <row r="1704" customFormat="false" ht="15" hidden="false" customHeight="false" outlineLevel="0" collapsed="false">
      <c r="A1704" s="17"/>
      <c r="C1704" s="18"/>
      <c r="D1704" s="18"/>
      <c r="J1704" s="19" t="str">
        <f aca="false">IF($A1704="","",ROUND(MIN(D1704,OldCeil)*DaysOld/DIM+MIN(D1704,NewCeil)*DaysNew/DIM,0))</f>
        <v/>
      </c>
      <c r="K1704" s="19" t="str">
        <f aca="false">IF($A1704="","",IF(UPPER(H1704)="Y",ROUND(D1704,0),J1704))</f>
        <v/>
      </c>
      <c r="L1704" s="19" t="str">
        <f aca="false">IF($A1704="","",IF(UPPER(G1704)="N",0,J1704))</f>
        <v/>
      </c>
      <c r="M1704" s="19" t="str">
        <f aca="false">IF($A1704="","",J1704)</f>
        <v/>
      </c>
      <c r="N1704" s="19" t="str">
        <f aca="false">IF($A1704="","",ROUND(K1704*EERate,0))</f>
        <v/>
      </c>
      <c r="O1704" s="19" t="str">
        <f aca="false">IF($A1704="","",ROUND(L1704*EPSRate,0))</f>
        <v/>
      </c>
      <c r="P1704" s="19" t="str">
        <f aca="false">IF($A1704="","",N1704-O1704)</f>
        <v/>
      </c>
      <c r="Q1704" s="11" t="str">
        <f aca="false">IF($A1704="","",IF(LEN(TEXT($A1704,"0"))&lt;&gt;12,"UAN not 12 digits",IF(TRIM(B1704)="","Name missing",IF(N(E1704)&gt;DIM,"NCP &gt; days in month",IF(AND(UPPER(G1704)&lt;&gt;"Y",UPPER(G1704)&lt;&gt;"N"),"EPS flag must be Y/N",IF(AND(UPPER(H1704)&lt;&gt;"Y",UPPER(H1704)&lt;&gt;"N"),"Full-wage flag must be Y/N",IF(K1704&gt;ROUND(C1704,0),"EPF wages &gt; Gross","OK")))))))</f>
        <v/>
      </c>
      <c r="R1704" s="11" t="str">
        <f aca="false">IF($A1704="","",TEXT($A1704,"0")&amp;"#~#"&amp;UPPER(TRIM(B1704))&amp;"#~#"&amp;ROUND(C1704,0)&amp;"#~#"&amp;K1704&amp;"#~#"&amp;L1704&amp;"#~#"&amp;M1704&amp;"#~#"&amp;N1704&amp;"#~#"&amp;O1704&amp;"#~#"&amp;P1704&amp;"#~#"&amp;N(E1704)&amp;"#~#"&amp;N(F1704))</f>
        <v/>
      </c>
    </row>
    <row r="1705" customFormat="false" ht="15" hidden="false" customHeight="false" outlineLevel="0" collapsed="false">
      <c r="A1705" s="17"/>
      <c r="C1705" s="18"/>
      <c r="D1705" s="18"/>
      <c r="J1705" s="19" t="str">
        <f aca="false">IF($A1705="","",ROUND(MIN(D1705,OldCeil)*DaysOld/DIM+MIN(D1705,NewCeil)*DaysNew/DIM,0))</f>
        <v/>
      </c>
      <c r="K1705" s="19" t="str">
        <f aca="false">IF($A1705="","",IF(UPPER(H1705)="Y",ROUND(D1705,0),J1705))</f>
        <v/>
      </c>
      <c r="L1705" s="19" t="str">
        <f aca="false">IF($A1705="","",IF(UPPER(G1705)="N",0,J1705))</f>
        <v/>
      </c>
      <c r="M1705" s="19" t="str">
        <f aca="false">IF($A1705="","",J1705)</f>
        <v/>
      </c>
      <c r="N1705" s="19" t="str">
        <f aca="false">IF($A1705="","",ROUND(K1705*EERate,0))</f>
        <v/>
      </c>
      <c r="O1705" s="19" t="str">
        <f aca="false">IF($A1705="","",ROUND(L1705*EPSRate,0))</f>
        <v/>
      </c>
      <c r="P1705" s="19" t="str">
        <f aca="false">IF($A1705="","",N1705-O1705)</f>
        <v/>
      </c>
      <c r="Q1705" s="11" t="str">
        <f aca="false">IF($A1705="","",IF(LEN(TEXT($A1705,"0"))&lt;&gt;12,"UAN not 12 digits",IF(TRIM(B1705)="","Name missing",IF(N(E1705)&gt;DIM,"NCP &gt; days in month",IF(AND(UPPER(G1705)&lt;&gt;"Y",UPPER(G1705)&lt;&gt;"N"),"EPS flag must be Y/N",IF(AND(UPPER(H1705)&lt;&gt;"Y",UPPER(H1705)&lt;&gt;"N"),"Full-wage flag must be Y/N",IF(K1705&gt;ROUND(C1705,0),"EPF wages &gt; Gross","OK")))))))</f>
        <v/>
      </c>
      <c r="R1705" s="11" t="str">
        <f aca="false">IF($A1705="","",TEXT($A1705,"0")&amp;"#~#"&amp;UPPER(TRIM(B1705))&amp;"#~#"&amp;ROUND(C1705,0)&amp;"#~#"&amp;K1705&amp;"#~#"&amp;L1705&amp;"#~#"&amp;M1705&amp;"#~#"&amp;N1705&amp;"#~#"&amp;O1705&amp;"#~#"&amp;P1705&amp;"#~#"&amp;N(E1705)&amp;"#~#"&amp;N(F1705))</f>
        <v/>
      </c>
    </row>
    <row r="1706" customFormat="false" ht="15" hidden="false" customHeight="false" outlineLevel="0" collapsed="false">
      <c r="A1706" s="17"/>
      <c r="C1706" s="18"/>
      <c r="D1706" s="18"/>
      <c r="J1706" s="19" t="str">
        <f aca="false">IF($A1706="","",ROUND(MIN(D1706,OldCeil)*DaysOld/DIM+MIN(D1706,NewCeil)*DaysNew/DIM,0))</f>
        <v/>
      </c>
      <c r="K1706" s="19" t="str">
        <f aca="false">IF($A1706="","",IF(UPPER(H1706)="Y",ROUND(D1706,0),J1706))</f>
        <v/>
      </c>
      <c r="L1706" s="19" t="str">
        <f aca="false">IF($A1706="","",IF(UPPER(G1706)="N",0,J1706))</f>
        <v/>
      </c>
      <c r="M1706" s="19" t="str">
        <f aca="false">IF($A1706="","",J1706)</f>
        <v/>
      </c>
      <c r="N1706" s="19" t="str">
        <f aca="false">IF($A1706="","",ROUND(K1706*EERate,0))</f>
        <v/>
      </c>
      <c r="O1706" s="19" t="str">
        <f aca="false">IF($A1706="","",ROUND(L1706*EPSRate,0))</f>
        <v/>
      </c>
      <c r="P1706" s="19" t="str">
        <f aca="false">IF($A1706="","",N1706-O1706)</f>
        <v/>
      </c>
      <c r="Q1706" s="11" t="str">
        <f aca="false">IF($A1706="","",IF(LEN(TEXT($A1706,"0"))&lt;&gt;12,"UAN not 12 digits",IF(TRIM(B1706)="","Name missing",IF(N(E1706)&gt;DIM,"NCP &gt; days in month",IF(AND(UPPER(G1706)&lt;&gt;"Y",UPPER(G1706)&lt;&gt;"N"),"EPS flag must be Y/N",IF(AND(UPPER(H1706)&lt;&gt;"Y",UPPER(H1706)&lt;&gt;"N"),"Full-wage flag must be Y/N",IF(K1706&gt;ROUND(C1706,0),"EPF wages &gt; Gross","OK")))))))</f>
        <v/>
      </c>
      <c r="R1706" s="11" t="str">
        <f aca="false">IF($A1706="","",TEXT($A1706,"0")&amp;"#~#"&amp;UPPER(TRIM(B1706))&amp;"#~#"&amp;ROUND(C1706,0)&amp;"#~#"&amp;K1706&amp;"#~#"&amp;L1706&amp;"#~#"&amp;M1706&amp;"#~#"&amp;N1706&amp;"#~#"&amp;O1706&amp;"#~#"&amp;P1706&amp;"#~#"&amp;N(E1706)&amp;"#~#"&amp;N(F1706))</f>
        <v/>
      </c>
    </row>
    <row r="1707" customFormat="false" ht="15" hidden="false" customHeight="false" outlineLevel="0" collapsed="false">
      <c r="A1707" s="17"/>
      <c r="C1707" s="18"/>
      <c r="D1707" s="18"/>
      <c r="J1707" s="19" t="str">
        <f aca="false">IF($A1707="","",ROUND(MIN(D1707,OldCeil)*DaysOld/DIM+MIN(D1707,NewCeil)*DaysNew/DIM,0))</f>
        <v/>
      </c>
      <c r="K1707" s="19" t="str">
        <f aca="false">IF($A1707="","",IF(UPPER(H1707)="Y",ROUND(D1707,0),J1707))</f>
        <v/>
      </c>
      <c r="L1707" s="19" t="str">
        <f aca="false">IF($A1707="","",IF(UPPER(G1707)="N",0,J1707))</f>
        <v/>
      </c>
      <c r="M1707" s="19" t="str">
        <f aca="false">IF($A1707="","",J1707)</f>
        <v/>
      </c>
      <c r="N1707" s="19" t="str">
        <f aca="false">IF($A1707="","",ROUND(K1707*EERate,0))</f>
        <v/>
      </c>
      <c r="O1707" s="19" t="str">
        <f aca="false">IF($A1707="","",ROUND(L1707*EPSRate,0))</f>
        <v/>
      </c>
      <c r="P1707" s="19" t="str">
        <f aca="false">IF($A1707="","",N1707-O1707)</f>
        <v/>
      </c>
      <c r="Q1707" s="11" t="str">
        <f aca="false">IF($A1707="","",IF(LEN(TEXT($A1707,"0"))&lt;&gt;12,"UAN not 12 digits",IF(TRIM(B1707)="","Name missing",IF(N(E1707)&gt;DIM,"NCP &gt; days in month",IF(AND(UPPER(G1707)&lt;&gt;"Y",UPPER(G1707)&lt;&gt;"N"),"EPS flag must be Y/N",IF(AND(UPPER(H1707)&lt;&gt;"Y",UPPER(H1707)&lt;&gt;"N"),"Full-wage flag must be Y/N",IF(K1707&gt;ROUND(C1707,0),"EPF wages &gt; Gross","OK")))))))</f>
        <v/>
      </c>
      <c r="R1707" s="11" t="str">
        <f aca="false">IF($A1707="","",TEXT($A1707,"0")&amp;"#~#"&amp;UPPER(TRIM(B1707))&amp;"#~#"&amp;ROUND(C1707,0)&amp;"#~#"&amp;K1707&amp;"#~#"&amp;L1707&amp;"#~#"&amp;M1707&amp;"#~#"&amp;N1707&amp;"#~#"&amp;O1707&amp;"#~#"&amp;P1707&amp;"#~#"&amp;N(E1707)&amp;"#~#"&amp;N(F1707))</f>
        <v/>
      </c>
    </row>
    <row r="1708" customFormat="false" ht="15" hidden="false" customHeight="false" outlineLevel="0" collapsed="false">
      <c r="A1708" s="17"/>
      <c r="C1708" s="18"/>
      <c r="D1708" s="18"/>
      <c r="J1708" s="19" t="str">
        <f aca="false">IF($A1708="","",ROUND(MIN(D1708,OldCeil)*DaysOld/DIM+MIN(D1708,NewCeil)*DaysNew/DIM,0))</f>
        <v/>
      </c>
      <c r="K1708" s="19" t="str">
        <f aca="false">IF($A1708="","",IF(UPPER(H1708)="Y",ROUND(D1708,0),J1708))</f>
        <v/>
      </c>
      <c r="L1708" s="19" t="str">
        <f aca="false">IF($A1708="","",IF(UPPER(G1708)="N",0,J1708))</f>
        <v/>
      </c>
      <c r="M1708" s="19" t="str">
        <f aca="false">IF($A1708="","",J1708)</f>
        <v/>
      </c>
      <c r="N1708" s="19" t="str">
        <f aca="false">IF($A1708="","",ROUND(K1708*EERate,0))</f>
        <v/>
      </c>
      <c r="O1708" s="19" t="str">
        <f aca="false">IF($A1708="","",ROUND(L1708*EPSRate,0))</f>
        <v/>
      </c>
      <c r="P1708" s="19" t="str">
        <f aca="false">IF($A1708="","",N1708-O1708)</f>
        <v/>
      </c>
      <c r="Q1708" s="11" t="str">
        <f aca="false">IF($A1708="","",IF(LEN(TEXT($A1708,"0"))&lt;&gt;12,"UAN not 12 digits",IF(TRIM(B1708)="","Name missing",IF(N(E1708)&gt;DIM,"NCP &gt; days in month",IF(AND(UPPER(G1708)&lt;&gt;"Y",UPPER(G1708)&lt;&gt;"N"),"EPS flag must be Y/N",IF(AND(UPPER(H1708)&lt;&gt;"Y",UPPER(H1708)&lt;&gt;"N"),"Full-wage flag must be Y/N",IF(K1708&gt;ROUND(C1708,0),"EPF wages &gt; Gross","OK")))))))</f>
        <v/>
      </c>
      <c r="R1708" s="11" t="str">
        <f aca="false">IF($A1708="","",TEXT($A1708,"0")&amp;"#~#"&amp;UPPER(TRIM(B1708))&amp;"#~#"&amp;ROUND(C1708,0)&amp;"#~#"&amp;K1708&amp;"#~#"&amp;L1708&amp;"#~#"&amp;M1708&amp;"#~#"&amp;N1708&amp;"#~#"&amp;O1708&amp;"#~#"&amp;P1708&amp;"#~#"&amp;N(E1708)&amp;"#~#"&amp;N(F1708))</f>
        <v/>
      </c>
    </row>
    <row r="1709" customFormat="false" ht="15" hidden="false" customHeight="false" outlineLevel="0" collapsed="false">
      <c r="A1709" s="17"/>
      <c r="C1709" s="18"/>
      <c r="D1709" s="18"/>
      <c r="J1709" s="19" t="str">
        <f aca="false">IF($A1709="","",ROUND(MIN(D1709,OldCeil)*DaysOld/DIM+MIN(D1709,NewCeil)*DaysNew/DIM,0))</f>
        <v/>
      </c>
      <c r="K1709" s="19" t="str">
        <f aca="false">IF($A1709="","",IF(UPPER(H1709)="Y",ROUND(D1709,0),J1709))</f>
        <v/>
      </c>
      <c r="L1709" s="19" t="str">
        <f aca="false">IF($A1709="","",IF(UPPER(G1709)="N",0,J1709))</f>
        <v/>
      </c>
      <c r="M1709" s="19" t="str">
        <f aca="false">IF($A1709="","",J1709)</f>
        <v/>
      </c>
      <c r="N1709" s="19" t="str">
        <f aca="false">IF($A1709="","",ROUND(K1709*EERate,0))</f>
        <v/>
      </c>
      <c r="O1709" s="19" t="str">
        <f aca="false">IF($A1709="","",ROUND(L1709*EPSRate,0))</f>
        <v/>
      </c>
      <c r="P1709" s="19" t="str">
        <f aca="false">IF($A1709="","",N1709-O1709)</f>
        <v/>
      </c>
      <c r="Q1709" s="11" t="str">
        <f aca="false">IF($A1709="","",IF(LEN(TEXT($A1709,"0"))&lt;&gt;12,"UAN not 12 digits",IF(TRIM(B1709)="","Name missing",IF(N(E1709)&gt;DIM,"NCP &gt; days in month",IF(AND(UPPER(G1709)&lt;&gt;"Y",UPPER(G1709)&lt;&gt;"N"),"EPS flag must be Y/N",IF(AND(UPPER(H1709)&lt;&gt;"Y",UPPER(H1709)&lt;&gt;"N"),"Full-wage flag must be Y/N",IF(K1709&gt;ROUND(C1709,0),"EPF wages &gt; Gross","OK")))))))</f>
        <v/>
      </c>
      <c r="R1709" s="11" t="str">
        <f aca="false">IF($A1709="","",TEXT($A1709,"0")&amp;"#~#"&amp;UPPER(TRIM(B1709))&amp;"#~#"&amp;ROUND(C1709,0)&amp;"#~#"&amp;K1709&amp;"#~#"&amp;L1709&amp;"#~#"&amp;M1709&amp;"#~#"&amp;N1709&amp;"#~#"&amp;O1709&amp;"#~#"&amp;P1709&amp;"#~#"&amp;N(E1709)&amp;"#~#"&amp;N(F1709))</f>
        <v/>
      </c>
    </row>
    <row r="1710" customFormat="false" ht="15" hidden="false" customHeight="false" outlineLevel="0" collapsed="false">
      <c r="A1710" s="17"/>
      <c r="C1710" s="18"/>
      <c r="D1710" s="18"/>
      <c r="J1710" s="19" t="str">
        <f aca="false">IF($A1710="","",ROUND(MIN(D1710,OldCeil)*DaysOld/DIM+MIN(D1710,NewCeil)*DaysNew/DIM,0))</f>
        <v/>
      </c>
      <c r="K1710" s="19" t="str">
        <f aca="false">IF($A1710="","",IF(UPPER(H1710)="Y",ROUND(D1710,0),J1710))</f>
        <v/>
      </c>
      <c r="L1710" s="19" t="str">
        <f aca="false">IF($A1710="","",IF(UPPER(G1710)="N",0,J1710))</f>
        <v/>
      </c>
      <c r="M1710" s="19" t="str">
        <f aca="false">IF($A1710="","",J1710)</f>
        <v/>
      </c>
      <c r="N1710" s="19" t="str">
        <f aca="false">IF($A1710="","",ROUND(K1710*EERate,0))</f>
        <v/>
      </c>
      <c r="O1710" s="19" t="str">
        <f aca="false">IF($A1710="","",ROUND(L1710*EPSRate,0))</f>
        <v/>
      </c>
      <c r="P1710" s="19" t="str">
        <f aca="false">IF($A1710="","",N1710-O1710)</f>
        <v/>
      </c>
      <c r="Q1710" s="11" t="str">
        <f aca="false">IF($A1710="","",IF(LEN(TEXT($A1710,"0"))&lt;&gt;12,"UAN not 12 digits",IF(TRIM(B1710)="","Name missing",IF(N(E1710)&gt;DIM,"NCP &gt; days in month",IF(AND(UPPER(G1710)&lt;&gt;"Y",UPPER(G1710)&lt;&gt;"N"),"EPS flag must be Y/N",IF(AND(UPPER(H1710)&lt;&gt;"Y",UPPER(H1710)&lt;&gt;"N"),"Full-wage flag must be Y/N",IF(K1710&gt;ROUND(C1710,0),"EPF wages &gt; Gross","OK")))))))</f>
        <v/>
      </c>
      <c r="R1710" s="11" t="str">
        <f aca="false">IF($A1710="","",TEXT($A1710,"0")&amp;"#~#"&amp;UPPER(TRIM(B1710))&amp;"#~#"&amp;ROUND(C1710,0)&amp;"#~#"&amp;K1710&amp;"#~#"&amp;L1710&amp;"#~#"&amp;M1710&amp;"#~#"&amp;N1710&amp;"#~#"&amp;O1710&amp;"#~#"&amp;P1710&amp;"#~#"&amp;N(E1710)&amp;"#~#"&amp;N(F1710))</f>
        <v/>
      </c>
    </row>
    <row r="1711" customFormat="false" ht="15" hidden="false" customHeight="false" outlineLevel="0" collapsed="false">
      <c r="A1711" s="17"/>
      <c r="C1711" s="18"/>
      <c r="D1711" s="18"/>
      <c r="J1711" s="19" t="str">
        <f aca="false">IF($A1711="","",ROUND(MIN(D1711,OldCeil)*DaysOld/DIM+MIN(D1711,NewCeil)*DaysNew/DIM,0))</f>
        <v/>
      </c>
      <c r="K1711" s="19" t="str">
        <f aca="false">IF($A1711="","",IF(UPPER(H1711)="Y",ROUND(D1711,0),J1711))</f>
        <v/>
      </c>
      <c r="L1711" s="19" t="str">
        <f aca="false">IF($A1711="","",IF(UPPER(G1711)="N",0,J1711))</f>
        <v/>
      </c>
      <c r="M1711" s="19" t="str">
        <f aca="false">IF($A1711="","",J1711)</f>
        <v/>
      </c>
      <c r="N1711" s="19" t="str">
        <f aca="false">IF($A1711="","",ROUND(K1711*EERate,0))</f>
        <v/>
      </c>
      <c r="O1711" s="19" t="str">
        <f aca="false">IF($A1711="","",ROUND(L1711*EPSRate,0))</f>
        <v/>
      </c>
      <c r="P1711" s="19" t="str">
        <f aca="false">IF($A1711="","",N1711-O1711)</f>
        <v/>
      </c>
      <c r="Q1711" s="11" t="str">
        <f aca="false">IF($A1711="","",IF(LEN(TEXT($A1711,"0"))&lt;&gt;12,"UAN not 12 digits",IF(TRIM(B1711)="","Name missing",IF(N(E1711)&gt;DIM,"NCP &gt; days in month",IF(AND(UPPER(G1711)&lt;&gt;"Y",UPPER(G1711)&lt;&gt;"N"),"EPS flag must be Y/N",IF(AND(UPPER(H1711)&lt;&gt;"Y",UPPER(H1711)&lt;&gt;"N"),"Full-wage flag must be Y/N",IF(K1711&gt;ROUND(C1711,0),"EPF wages &gt; Gross","OK")))))))</f>
        <v/>
      </c>
      <c r="R1711" s="11" t="str">
        <f aca="false">IF($A1711="","",TEXT($A1711,"0")&amp;"#~#"&amp;UPPER(TRIM(B1711))&amp;"#~#"&amp;ROUND(C1711,0)&amp;"#~#"&amp;K1711&amp;"#~#"&amp;L1711&amp;"#~#"&amp;M1711&amp;"#~#"&amp;N1711&amp;"#~#"&amp;O1711&amp;"#~#"&amp;P1711&amp;"#~#"&amp;N(E1711)&amp;"#~#"&amp;N(F1711))</f>
        <v/>
      </c>
    </row>
    <row r="1712" customFormat="false" ht="15" hidden="false" customHeight="false" outlineLevel="0" collapsed="false">
      <c r="A1712" s="17"/>
      <c r="C1712" s="18"/>
      <c r="D1712" s="18"/>
      <c r="J1712" s="19" t="str">
        <f aca="false">IF($A1712="","",ROUND(MIN(D1712,OldCeil)*DaysOld/DIM+MIN(D1712,NewCeil)*DaysNew/DIM,0))</f>
        <v/>
      </c>
      <c r="K1712" s="19" t="str">
        <f aca="false">IF($A1712="","",IF(UPPER(H1712)="Y",ROUND(D1712,0),J1712))</f>
        <v/>
      </c>
      <c r="L1712" s="19" t="str">
        <f aca="false">IF($A1712="","",IF(UPPER(G1712)="N",0,J1712))</f>
        <v/>
      </c>
      <c r="M1712" s="19" t="str">
        <f aca="false">IF($A1712="","",J1712)</f>
        <v/>
      </c>
      <c r="N1712" s="19" t="str">
        <f aca="false">IF($A1712="","",ROUND(K1712*EERate,0))</f>
        <v/>
      </c>
      <c r="O1712" s="19" t="str">
        <f aca="false">IF($A1712="","",ROUND(L1712*EPSRate,0))</f>
        <v/>
      </c>
      <c r="P1712" s="19" t="str">
        <f aca="false">IF($A1712="","",N1712-O1712)</f>
        <v/>
      </c>
      <c r="Q1712" s="11" t="str">
        <f aca="false">IF($A1712="","",IF(LEN(TEXT($A1712,"0"))&lt;&gt;12,"UAN not 12 digits",IF(TRIM(B1712)="","Name missing",IF(N(E1712)&gt;DIM,"NCP &gt; days in month",IF(AND(UPPER(G1712)&lt;&gt;"Y",UPPER(G1712)&lt;&gt;"N"),"EPS flag must be Y/N",IF(AND(UPPER(H1712)&lt;&gt;"Y",UPPER(H1712)&lt;&gt;"N"),"Full-wage flag must be Y/N",IF(K1712&gt;ROUND(C1712,0),"EPF wages &gt; Gross","OK")))))))</f>
        <v/>
      </c>
      <c r="R1712" s="11" t="str">
        <f aca="false">IF($A1712="","",TEXT($A1712,"0")&amp;"#~#"&amp;UPPER(TRIM(B1712))&amp;"#~#"&amp;ROUND(C1712,0)&amp;"#~#"&amp;K1712&amp;"#~#"&amp;L1712&amp;"#~#"&amp;M1712&amp;"#~#"&amp;N1712&amp;"#~#"&amp;O1712&amp;"#~#"&amp;P1712&amp;"#~#"&amp;N(E1712)&amp;"#~#"&amp;N(F1712))</f>
        <v/>
      </c>
    </row>
    <row r="1713" customFormat="false" ht="15" hidden="false" customHeight="false" outlineLevel="0" collapsed="false">
      <c r="A1713" s="17"/>
      <c r="C1713" s="18"/>
      <c r="D1713" s="18"/>
      <c r="J1713" s="19" t="str">
        <f aca="false">IF($A1713="","",ROUND(MIN(D1713,OldCeil)*DaysOld/DIM+MIN(D1713,NewCeil)*DaysNew/DIM,0))</f>
        <v/>
      </c>
      <c r="K1713" s="19" t="str">
        <f aca="false">IF($A1713="","",IF(UPPER(H1713)="Y",ROUND(D1713,0),J1713))</f>
        <v/>
      </c>
      <c r="L1713" s="19" t="str">
        <f aca="false">IF($A1713="","",IF(UPPER(G1713)="N",0,J1713))</f>
        <v/>
      </c>
      <c r="M1713" s="19" t="str">
        <f aca="false">IF($A1713="","",J1713)</f>
        <v/>
      </c>
      <c r="N1713" s="19" t="str">
        <f aca="false">IF($A1713="","",ROUND(K1713*EERate,0))</f>
        <v/>
      </c>
      <c r="O1713" s="19" t="str">
        <f aca="false">IF($A1713="","",ROUND(L1713*EPSRate,0))</f>
        <v/>
      </c>
      <c r="P1713" s="19" t="str">
        <f aca="false">IF($A1713="","",N1713-O1713)</f>
        <v/>
      </c>
      <c r="Q1713" s="11" t="str">
        <f aca="false">IF($A1713="","",IF(LEN(TEXT($A1713,"0"))&lt;&gt;12,"UAN not 12 digits",IF(TRIM(B1713)="","Name missing",IF(N(E1713)&gt;DIM,"NCP &gt; days in month",IF(AND(UPPER(G1713)&lt;&gt;"Y",UPPER(G1713)&lt;&gt;"N"),"EPS flag must be Y/N",IF(AND(UPPER(H1713)&lt;&gt;"Y",UPPER(H1713)&lt;&gt;"N"),"Full-wage flag must be Y/N",IF(K1713&gt;ROUND(C1713,0),"EPF wages &gt; Gross","OK")))))))</f>
        <v/>
      </c>
      <c r="R1713" s="11" t="str">
        <f aca="false">IF($A1713="","",TEXT($A1713,"0")&amp;"#~#"&amp;UPPER(TRIM(B1713))&amp;"#~#"&amp;ROUND(C1713,0)&amp;"#~#"&amp;K1713&amp;"#~#"&amp;L1713&amp;"#~#"&amp;M1713&amp;"#~#"&amp;N1713&amp;"#~#"&amp;O1713&amp;"#~#"&amp;P1713&amp;"#~#"&amp;N(E1713)&amp;"#~#"&amp;N(F1713))</f>
        <v/>
      </c>
    </row>
    <row r="1714" customFormat="false" ht="15" hidden="false" customHeight="false" outlineLevel="0" collapsed="false">
      <c r="A1714" s="17"/>
      <c r="C1714" s="18"/>
      <c r="D1714" s="18"/>
      <c r="J1714" s="19" t="str">
        <f aca="false">IF($A1714="","",ROUND(MIN(D1714,OldCeil)*DaysOld/DIM+MIN(D1714,NewCeil)*DaysNew/DIM,0))</f>
        <v/>
      </c>
      <c r="K1714" s="19" t="str">
        <f aca="false">IF($A1714="","",IF(UPPER(H1714)="Y",ROUND(D1714,0),J1714))</f>
        <v/>
      </c>
      <c r="L1714" s="19" t="str">
        <f aca="false">IF($A1714="","",IF(UPPER(G1714)="N",0,J1714))</f>
        <v/>
      </c>
      <c r="M1714" s="19" t="str">
        <f aca="false">IF($A1714="","",J1714)</f>
        <v/>
      </c>
      <c r="N1714" s="19" t="str">
        <f aca="false">IF($A1714="","",ROUND(K1714*EERate,0))</f>
        <v/>
      </c>
      <c r="O1714" s="19" t="str">
        <f aca="false">IF($A1714="","",ROUND(L1714*EPSRate,0))</f>
        <v/>
      </c>
      <c r="P1714" s="19" t="str">
        <f aca="false">IF($A1714="","",N1714-O1714)</f>
        <v/>
      </c>
      <c r="Q1714" s="11" t="str">
        <f aca="false">IF($A1714="","",IF(LEN(TEXT($A1714,"0"))&lt;&gt;12,"UAN not 12 digits",IF(TRIM(B1714)="","Name missing",IF(N(E1714)&gt;DIM,"NCP &gt; days in month",IF(AND(UPPER(G1714)&lt;&gt;"Y",UPPER(G1714)&lt;&gt;"N"),"EPS flag must be Y/N",IF(AND(UPPER(H1714)&lt;&gt;"Y",UPPER(H1714)&lt;&gt;"N"),"Full-wage flag must be Y/N",IF(K1714&gt;ROUND(C1714,0),"EPF wages &gt; Gross","OK")))))))</f>
        <v/>
      </c>
      <c r="R1714" s="11" t="str">
        <f aca="false">IF($A1714="","",TEXT($A1714,"0")&amp;"#~#"&amp;UPPER(TRIM(B1714))&amp;"#~#"&amp;ROUND(C1714,0)&amp;"#~#"&amp;K1714&amp;"#~#"&amp;L1714&amp;"#~#"&amp;M1714&amp;"#~#"&amp;N1714&amp;"#~#"&amp;O1714&amp;"#~#"&amp;P1714&amp;"#~#"&amp;N(E1714)&amp;"#~#"&amp;N(F1714))</f>
        <v/>
      </c>
    </row>
    <row r="1715" customFormat="false" ht="15" hidden="false" customHeight="false" outlineLevel="0" collapsed="false">
      <c r="A1715" s="17"/>
      <c r="C1715" s="18"/>
      <c r="D1715" s="18"/>
      <c r="J1715" s="19" t="str">
        <f aca="false">IF($A1715="","",ROUND(MIN(D1715,OldCeil)*DaysOld/DIM+MIN(D1715,NewCeil)*DaysNew/DIM,0))</f>
        <v/>
      </c>
      <c r="K1715" s="19" t="str">
        <f aca="false">IF($A1715="","",IF(UPPER(H1715)="Y",ROUND(D1715,0),J1715))</f>
        <v/>
      </c>
      <c r="L1715" s="19" t="str">
        <f aca="false">IF($A1715="","",IF(UPPER(G1715)="N",0,J1715))</f>
        <v/>
      </c>
      <c r="M1715" s="19" t="str">
        <f aca="false">IF($A1715="","",J1715)</f>
        <v/>
      </c>
      <c r="N1715" s="19" t="str">
        <f aca="false">IF($A1715="","",ROUND(K1715*EERate,0))</f>
        <v/>
      </c>
      <c r="O1715" s="19" t="str">
        <f aca="false">IF($A1715="","",ROUND(L1715*EPSRate,0))</f>
        <v/>
      </c>
      <c r="P1715" s="19" t="str">
        <f aca="false">IF($A1715="","",N1715-O1715)</f>
        <v/>
      </c>
      <c r="Q1715" s="11" t="str">
        <f aca="false">IF($A1715="","",IF(LEN(TEXT($A1715,"0"))&lt;&gt;12,"UAN not 12 digits",IF(TRIM(B1715)="","Name missing",IF(N(E1715)&gt;DIM,"NCP &gt; days in month",IF(AND(UPPER(G1715)&lt;&gt;"Y",UPPER(G1715)&lt;&gt;"N"),"EPS flag must be Y/N",IF(AND(UPPER(H1715)&lt;&gt;"Y",UPPER(H1715)&lt;&gt;"N"),"Full-wage flag must be Y/N",IF(K1715&gt;ROUND(C1715,0),"EPF wages &gt; Gross","OK")))))))</f>
        <v/>
      </c>
      <c r="R1715" s="11" t="str">
        <f aca="false">IF($A1715="","",TEXT($A1715,"0")&amp;"#~#"&amp;UPPER(TRIM(B1715))&amp;"#~#"&amp;ROUND(C1715,0)&amp;"#~#"&amp;K1715&amp;"#~#"&amp;L1715&amp;"#~#"&amp;M1715&amp;"#~#"&amp;N1715&amp;"#~#"&amp;O1715&amp;"#~#"&amp;P1715&amp;"#~#"&amp;N(E1715)&amp;"#~#"&amp;N(F1715))</f>
        <v/>
      </c>
    </row>
    <row r="1716" customFormat="false" ht="15" hidden="false" customHeight="false" outlineLevel="0" collapsed="false">
      <c r="A1716" s="17"/>
      <c r="C1716" s="18"/>
      <c r="D1716" s="18"/>
      <c r="J1716" s="19" t="str">
        <f aca="false">IF($A1716="","",ROUND(MIN(D1716,OldCeil)*DaysOld/DIM+MIN(D1716,NewCeil)*DaysNew/DIM,0))</f>
        <v/>
      </c>
      <c r="K1716" s="19" t="str">
        <f aca="false">IF($A1716="","",IF(UPPER(H1716)="Y",ROUND(D1716,0),J1716))</f>
        <v/>
      </c>
      <c r="L1716" s="19" t="str">
        <f aca="false">IF($A1716="","",IF(UPPER(G1716)="N",0,J1716))</f>
        <v/>
      </c>
      <c r="M1716" s="19" t="str">
        <f aca="false">IF($A1716="","",J1716)</f>
        <v/>
      </c>
      <c r="N1716" s="19" t="str">
        <f aca="false">IF($A1716="","",ROUND(K1716*EERate,0))</f>
        <v/>
      </c>
      <c r="O1716" s="19" t="str">
        <f aca="false">IF($A1716="","",ROUND(L1716*EPSRate,0))</f>
        <v/>
      </c>
      <c r="P1716" s="19" t="str">
        <f aca="false">IF($A1716="","",N1716-O1716)</f>
        <v/>
      </c>
      <c r="Q1716" s="11" t="str">
        <f aca="false">IF($A1716="","",IF(LEN(TEXT($A1716,"0"))&lt;&gt;12,"UAN not 12 digits",IF(TRIM(B1716)="","Name missing",IF(N(E1716)&gt;DIM,"NCP &gt; days in month",IF(AND(UPPER(G1716)&lt;&gt;"Y",UPPER(G1716)&lt;&gt;"N"),"EPS flag must be Y/N",IF(AND(UPPER(H1716)&lt;&gt;"Y",UPPER(H1716)&lt;&gt;"N"),"Full-wage flag must be Y/N",IF(K1716&gt;ROUND(C1716,0),"EPF wages &gt; Gross","OK")))))))</f>
        <v/>
      </c>
      <c r="R1716" s="11" t="str">
        <f aca="false">IF($A1716="","",TEXT($A1716,"0")&amp;"#~#"&amp;UPPER(TRIM(B1716))&amp;"#~#"&amp;ROUND(C1716,0)&amp;"#~#"&amp;K1716&amp;"#~#"&amp;L1716&amp;"#~#"&amp;M1716&amp;"#~#"&amp;N1716&amp;"#~#"&amp;O1716&amp;"#~#"&amp;P1716&amp;"#~#"&amp;N(E1716)&amp;"#~#"&amp;N(F1716))</f>
        <v/>
      </c>
    </row>
    <row r="1717" customFormat="false" ht="15" hidden="false" customHeight="false" outlineLevel="0" collapsed="false">
      <c r="A1717" s="17"/>
      <c r="C1717" s="18"/>
      <c r="D1717" s="18"/>
      <c r="J1717" s="19" t="str">
        <f aca="false">IF($A1717="","",ROUND(MIN(D1717,OldCeil)*DaysOld/DIM+MIN(D1717,NewCeil)*DaysNew/DIM,0))</f>
        <v/>
      </c>
      <c r="K1717" s="19" t="str">
        <f aca="false">IF($A1717="","",IF(UPPER(H1717)="Y",ROUND(D1717,0),J1717))</f>
        <v/>
      </c>
      <c r="L1717" s="19" t="str">
        <f aca="false">IF($A1717="","",IF(UPPER(G1717)="N",0,J1717))</f>
        <v/>
      </c>
      <c r="M1717" s="19" t="str">
        <f aca="false">IF($A1717="","",J1717)</f>
        <v/>
      </c>
      <c r="N1717" s="19" t="str">
        <f aca="false">IF($A1717="","",ROUND(K1717*EERate,0))</f>
        <v/>
      </c>
      <c r="O1717" s="19" t="str">
        <f aca="false">IF($A1717="","",ROUND(L1717*EPSRate,0))</f>
        <v/>
      </c>
      <c r="P1717" s="19" t="str">
        <f aca="false">IF($A1717="","",N1717-O1717)</f>
        <v/>
      </c>
      <c r="Q1717" s="11" t="str">
        <f aca="false">IF($A1717="","",IF(LEN(TEXT($A1717,"0"))&lt;&gt;12,"UAN not 12 digits",IF(TRIM(B1717)="","Name missing",IF(N(E1717)&gt;DIM,"NCP &gt; days in month",IF(AND(UPPER(G1717)&lt;&gt;"Y",UPPER(G1717)&lt;&gt;"N"),"EPS flag must be Y/N",IF(AND(UPPER(H1717)&lt;&gt;"Y",UPPER(H1717)&lt;&gt;"N"),"Full-wage flag must be Y/N",IF(K1717&gt;ROUND(C1717,0),"EPF wages &gt; Gross","OK")))))))</f>
        <v/>
      </c>
      <c r="R1717" s="11" t="str">
        <f aca="false">IF($A1717="","",TEXT($A1717,"0")&amp;"#~#"&amp;UPPER(TRIM(B1717))&amp;"#~#"&amp;ROUND(C1717,0)&amp;"#~#"&amp;K1717&amp;"#~#"&amp;L1717&amp;"#~#"&amp;M1717&amp;"#~#"&amp;N1717&amp;"#~#"&amp;O1717&amp;"#~#"&amp;P1717&amp;"#~#"&amp;N(E1717)&amp;"#~#"&amp;N(F1717))</f>
        <v/>
      </c>
    </row>
    <row r="1718" customFormat="false" ht="15" hidden="false" customHeight="false" outlineLevel="0" collapsed="false">
      <c r="A1718" s="17"/>
      <c r="C1718" s="18"/>
      <c r="D1718" s="18"/>
      <c r="J1718" s="19" t="str">
        <f aca="false">IF($A1718="","",ROUND(MIN(D1718,OldCeil)*DaysOld/DIM+MIN(D1718,NewCeil)*DaysNew/DIM,0))</f>
        <v/>
      </c>
      <c r="K1718" s="19" t="str">
        <f aca="false">IF($A1718="","",IF(UPPER(H1718)="Y",ROUND(D1718,0),J1718))</f>
        <v/>
      </c>
      <c r="L1718" s="19" t="str">
        <f aca="false">IF($A1718="","",IF(UPPER(G1718)="N",0,J1718))</f>
        <v/>
      </c>
      <c r="M1718" s="19" t="str">
        <f aca="false">IF($A1718="","",J1718)</f>
        <v/>
      </c>
      <c r="N1718" s="19" t="str">
        <f aca="false">IF($A1718="","",ROUND(K1718*EERate,0))</f>
        <v/>
      </c>
      <c r="O1718" s="19" t="str">
        <f aca="false">IF($A1718="","",ROUND(L1718*EPSRate,0))</f>
        <v/>
      </c>
      <c r="P1718" s="19" t="str">
        <f aca="false">IF($A1718="","",N1718-O1718)</f>
        <v/>
      </c>
      <c r="Q1718" s="11" t="str">
        <f aca="false">IF($A1718="","",IF(LEN(TEXT($A1718,"0"))&lt;&gt;12,"UAN not 12 digits",IF(TRIM(B1718)="","Name missing",IF(N(E1718)&gt;DIM,"NCP &gt; days in month",IF(AND(UPPER(G1718)&lt;&gt;"Y",UPPER(G1718)&lt;&gt;"N"),"EPS flag must be Y/N",IF(AND(UPPER(H1718)&lt;&gt;"Y",UPPER(H1718)&lt;&gt;"N"),"Full-wage flag must be Y/N",IF(K1718&gt;ROUND(C1718,0),"EPF wages &gt; Gross","OK")))))))</f>
        <v/>
      </c>
      <c r="R1718" s="11" t="str">
        <f aca="false">IF($A1718="","",TEXT($A1718,"0")&amp;"#~#"&amp;UPPER(TRIM(B1718))&amp;"#~#"&amp;ROUND(C1718,0)&amp;"#~#"&amp;K1718&amp;"#~#"&amp;L1718&amp;"#~#"&amp;M1718&amp;"#~#"&amp;N1718&amp;"#~#"&amp;O1718&amp;"#~#"&amp;P1718&amp;"#~#"&amp;N(E1718)&amp;"#~#"&amp;N(F1718))</f>
        <v/>
      </c>
    </row>
    <row r="1719" customFormat="false" ht="15" hidden="false" customHeight="false" outlineLevel="0" collapsed="false">
      <c r="A1719" s="17"/>
      <c r="C1719" s="18"/>
      <c r="D1719" s="18"/>
      <c r="J1719" s="19" t="str">
        <f aca="false">IF($A1719="","",ROUND(MIN(D1719,OldCeil)*DaysOld/DIM+MIN(D1719,NewCeil)*DaysNew/DIM,0))</f>
        <v/>
      </c>
      <c r="K1719" s="19" t="str">
        <f aca="false">IF($A1719="","",IF(UPPER(H1719)="Y",ROUND(D1719,0),J1719))</f>
        <v/>
      </c>
      <c r="L1719" s="19" t="str">
        <f aca="false">IF($A1719="","",IF(UPPER(G1719)="N",0,J1719))</f>
        <v/>
      </c>
      <c r="M1719" s="19" t="str">
        <f aca="false">IF($A1719="","",J1719)</f>
        <v/>
      </c>
      <c r="N1719" s="19" t="str">
        <f aca="false">IF($A1719="","",ROUND(K1719*EERate,0))</f>
        <v/>
      </c>
      <c r="O1719" s="19" t="str">
        <f aca="false">IF($A1719="","",ROUND(L1719*EPSRate,0))</f>
        <v/>
      </c>
      <c r="P1719" s="19" t="str">
        <f aca="false">IF($A1719="","",N1719-O1719)</f>
        <v/>
      </c>
      <c r="Q1719" s="11" t="str">
        <f aca="false">IF($A1719="","",IF(LEN(TEXT($A1719,"0"))&lt;&gt;12,"UAN not 12 digits",IF(TRIM(B1719)="","Name missing",IF(N(E1719)&gt;DIM,"NCP &gt; days in month",IF(AND(UPPER(G1719)&lt;&gt;"Y",UPPER(G1719)&lt;&gt;"N"),"EPS flag must be Y/N",IF(AND(UPPER(H1719)&lt;&gt;"Y",UPPER(H1719)&lt;&gt;"N"),"Full-wage flag must be Y/N",IF(K1719&gt;ROUND(C1719,0),"EPF wages &gt; Gross","OK")))))))</f>
        <v/>
      </c>
      <c r="R1719" s="11" t="str">
        <f aca="false">IF($A1719="","",TEXT($A1719,"0")&amp;"#~#"&amp;UPPER(TRIM(B1719))&amp;"#~#"&amp;ROUND(C1719,0)&amp;"#~#"&amp;K1719&amp;"#~#"&amp;L1719&amp;"#~#"&amp;M1719&amp;"#~#"&amp;N1719&amp;"#~#"&amp;O1719&amp;"#~#"&amp;P1719&amp;"#~#"&amp;N(E1719)&amp;"#~#"&amp;N(F1719))</f>
        <v/>
      </c>
    </row>
    <row r="1720" customFormat="false" ht="15" hidden="false" customHeight="false" outlineLevel="0" collapsed="false">
      <c r="A1720" s="17"/>
      <c r="C1720" s="18"/>
      <c r="D1720" s="18"/>
      <c r="J1720" s="19" t="str">
        <f aca="false">IF($A1720="","",ROUND(MIN(D1720,OldCeil)*DaysOld/DIM+MIN(D1720,NewCeil)*DaysNew/DIM,0))</f>
        <v/>
      </c>
      <c r="K1720" s="19" t="str">
        <f aca="false">IF($A1720="","",IF(UPPER(H1720)="Y",ROUND(D1720,0),J1720))</f>
        <v/>
      </c>
      <c r="L1720" s="19" t="str">
        <f aca="false">IF($A1720="","",IF(UPPER(G1720)="N",0,J1720))</f>
        <v/>
      </c>
      <c r="M1720" s="19" t="str">
        <f aca="false">IF($A1720="","",J1720)</f>
        <v/>
      </c>
      <c r="N1720" s="19" t="str">
        <f aca="false">IF($A1720="","",ROUND(K1720*EERate,0))</f>
        <v/>
      </c>
      <c r="O1720" s="19" t="str">
        <f aca="false">IF($A1720="","",ROUND(L1720*EPSRate,0))</f>
        <v/>
      </c>
      <c r="P1720" s="19" t="str">
        <f aca="false">IF($A1720="","",N1720-O1720)</f>
        <v/>
      </c>
      <c r="Q1720" s="11" t="str">
        <f aca="false">IF($A1720="","",IF(LEN(TEXT($A1720,"0"))&lt;&gt;12,"UAN not 12 digits",IF(TRIM(B1720)="","Name missing",IF(N(E1720)&gt;DIM,"NCP &gt; days in month",IF(AND(UPPER(G1720)&lt;&gt;"Y",UPPER(G1720)&lt;&gt;"N"),"EPS flag must be Y/N",IF(AND(UPPER(H1720)&lt;&gt;"Y",UPPER(H1720)&lt;&gt;"N"),"Full-wage flag must be Y/N",IF(K1720&gt;ROUND(C1720,0),"EPF wages &gt; Gross","OK")))))))</f>
        <v/>
      </c>
      <c r="R1720" s="11" t="str">
        <f aca="false">IF($A1720="","",TEXT($A1720,"0")&amp;"#~#"&amp;UPPER(TRIM(B1720))&amp;"#~#"&amp;ROUND(C1720,0)&amp;"#~#"&amp;K1720&amp;"#~#"&amp;L1720&amp;"#~#"&amp;M1720&amp;"#~#"&amp;N1720&amp;"#~#"&amp;O1720&amp;"#~#"&amp;P1720&amp;"#~#"&amp;N(E1720)&amp;"#~#"&amp;N(F1720))</f>
        <v/>
      </c>
    </row>
    <row r="1721" customFormat="false" ht="15" hidden="false" customHeight="false" outlineLevel="0" collapsed="false">
      <c r="A1721" s="17"/>
      <c r="C1721" s="18"/>
      <c r="D1721" s="18"/>
      <c r="J1721" s="19" t="str">
        <f aca="false">IF($A1721="","",ROUND(MIN(D1721,OldCeil)*DaysOld/DIM+MIN(D1721,NewCeil)*DaysNew/DIM,0))</f>
        <v/>
      </c>
      <c r="K1721" s="19" t="str">
        <f aca="false">IF($A1721="","",IF(UPPER(H1721)="Y",ROUND(D1721,0),J1721))</f>
        <v/>
      </c>
      <c r="L1721" s="19" t="str">
        <f aca="false">IF($A1721="","",IF(UPPER(G1721)="N",0,J1721))</f>
        <v/>
      </c>
      <c r="M1721" s="19" t="str">
        <f aca="false">IF($A1721="","",J1721)</f>
        <v/>
      </c>
      <c r="N1721" s="19" t="str">
        <f aca="false">IF($A1721="","",ROUND(K1721*EERate,0))</f>
        <v/>
      </c>
      <c r="O1721" s="19" t="str">
        <f aca="false">IF($A1721="","",ROUND(L1721*EPSRate,0))</f>
        <v/>
      </c>
      <c r="P1721" s="19" t="str">
        <f aca="false">IF($A1721="","",N1721-O1721)</f>
        <v/>
      </c>
      <c r="Q1721" s="11" t="str">
        <f aca="false">IF($A1721="","",IF(LEN(TEXT($A1721,"0"))&lt;&gt;12,"UAN not 12 digits",IF(TRIM(B1721)="","Name missing",IF(N(E1721)&gt;DIM,"NCP &gt; days in month",IF(AND(UPPER(G1721)&lt;&gt;"Y",UPPER(G1721)&lt;&gt;"N"),"EPS flag must be Y/N",IF(AND(UPPER(H1721)&lt;&gt;"Y",UPPER(H1721)&lt;&gt;"N"),"Full-wage flag must be Y/N",IF(K1721&gt;ROUND(C1721,0),"EPF wages &gt; Gross","OK")))))))</f>
        <v/>
      </c>
      <c r="R1721" s="11" t="str">
        <f aca="false">IF($A1721="","",TEXT($A1721,"0")&amp;"#~#"&amp;UPPER(TRIM(B1721))&amp;"#~#"&amp;ROUND(C1721,0)&amp;"#~#"&amp;K1721&amp;"#~#"&amp;L1721&amp;"#~#"&amp;M1721&amp;"#~#"&amp;N1721&amp;"#~#"&amp;O1721&amp;"#~#"&amp;P1721&amp;"#~#"&amp;N(E1721)&amp;"#~#"&amp;N(F1721))</f>
        <v/>
      </c>
    </row>
    <row r="1722" customFormat="false" ht="15" hidden="false" customHeight="false" outlineLevel="0" collapsed="false">
      <c r="A1722" s="17"/>
      <c r="C1722" s="18"/>
      <c r="D1722" s="18"/>
      <c r="J1722" s="19" t="str">
        <f aca="false">IF($A1722="","",ROUND(MIN(D1722,OldCeil)*DaysOld/DIM+MIN(D1722,NewCeil)*DaysNew/DIM,0))</f>
        <v/>
      </c>
      <c r="K1722" s="19" t="str">
        <f aca="false">IF($A1722="","",IF(UPPER(H1722)="Y",ROUND(D1722,0),J1722))</f>
        <v/>
      </c>
      <c r="L1722" s="19" t="str">
        <f aca="false">IF($A1722="","",IF(UPPER(G1722)="N",0,J1722))</f>
        <v/>
      </c>
      <c r="M1722" s="19" t="str">
        <f aca="false">IF($A1722="","",J1722)</f>
        <v/>
      </c>
      <c r="N1722" s="19" t="str">
        <f aca="false">IF($A1722="","",ROUND(K1722*EERate,0))</f>
        <v/>
      </c>
      <c r="O1722" s="19" t="str">
        <f aca="false">IF($A1722="","",ROUND(L1722*EPSRate,0))</f>
        <v/>
      </c>
      <c r="P1722" s="19" t="str">
        <f aca="false">IF($A1722="","",N1722-O1722)</f>
        <v/>
      </c>
      <c r="Q1722" s="11" t="str">
        <f aca="false">IF($A1722="","",IF(LEN(TEXT($A1722,"0"))&lt;&gt;12,"UAN not 12 digits",IF(TRIM(B1722)="","Name missing",IF(N(E1722)&gt;DIM,"NCP &gt; days in month",IF(AND(UPPER(G1722)&lt;&gt;"Y",UPPER(G1722)&lt;&gt;"N"),"EPS flag must be Y/N",IF(AND(UPPER(H1722)&lt;&gt;"Y",UPPER(H1722)&lt;&gt;"N"),"Full-wage flag must be Y/N",IF(K1722&gt;ROUND(C1722,0),"EPF wages &gt; Gross","OK")))))))</f>
        <v/>
      </c>
      <c r="R1722" s="11" t="str">
        <f aca="false">IF($A1722="","",TEXT($A1722,"0")&amp;"#~#"&amp;UPPER(TRIM(B1722))&amp;"#~#"&amp;ROUND(C1722,0)&amp;"#~#"&amp;K1722&amp;"#~#"&amp;L1722&amp;"#~#"&amp;M1722&amp;"#~#"&amp;N1722&amp;"#~#"&amp;O1722&amp;"#~#"&amp;P1722&amp;"#~#"&amp;N(E1722)&amp;"#~#"&amp;N(F1722))</f>
        <v/>
      </c>
    </row>
    <row r="1723" customFormat="false" ht="15" hidden="false" customHeight="false" outlineLevel="0" collapsed="false">
      <c r="A1723" s="17"/>
      <c r="C1723" s="18"/>
      <c r="D1723" s="18"/>
      <c r="J1723" s="19" t="str">
        <f aca="false">IF($A1723="","",ROUND(MIN(D1723,OldCeil)*DaysOld/DIM+MIN(D1723,NewCeil)*DaysNew/DIM,0))</f>
        <v/>
      </c>
      <c r="K1723" s="19" t="str">
        <f aca="false">IF($A1723="","",IF(UPPER(H1723)="Y",ROUND(D1723,0),J1723))</f>
        <v/>
      </c>
      <c r="L1723" s="19" t="str">
        <f aca="false">IF($A1723="","",IF(UPPER(G1723)="N",0,J1723))</f>
        <v/>
      </c>
      <c r="M1723" s="19" t="str">
        <f aca="false">IF($A1723="","",J1723)</f>
        <v/>
      </c>
      <c r="N1723" s="19" t="str">
        <f aca="false">IF($A1723="","",ROUND(K1723*EERate,0))</f>
        <v/>
      </c>
      <c r="O1723" s="19" t="str">
        <f aca="false">IF($A1723="","",ROUND(L1723*EPSRate,0))</f>
        <v/>
      </c>
      <c r="P1723" s="19" t="str">
        <f aca="false">IF($A1723="","",N1723-O1723)</f>
        <v/>
      </c>
      <c r="Q1723" s="11" t="str">
        <f aca="false">IF($A1723="","",IF(LEN(TEXT($A1723,"0"))&lt;&gt;12,"UAN not 12 digits",IF(TRIM(B1723)="","Name missing",IF(N(E1723)&gt;DIM,"NCP &gt; days in month",IF(AND(UPPER(G1723)&lt;&gt;"Y",UPPER(G1723)&lt;&gt;"N"),"EPS flag must be Y/N",IF(AND(UPPER(H1723)&lt;&gt;"Y",UPPER(H1723)&lt;&gt;"N"),"Full-wage flag must be Y/N",IF(K1723&gt;ROUND(C1723,0),"EPF wages &gt; Gross","OK")))))))</f>
        <v/>
      </c>
      <c r="R1723" s="11" t="str">
        <f aca="false">IF($A1723="","",TEXT($A1723,"0")&amp;"#~#"&amp;UPPER(TRIM(B1723))&amp;"#~#"&amp;ROUND(C1723,0)&amp;"#~#"&amp;K1723&amp;"#~#"&amp;L1723&amp;"#~#"&amp;M1723&amp;"#~#"&amp;N1723&amp;"#~#"&amp;O1723&amp;"#~#"&amp;P1723&amp;"#~#"&amp;N(E1723)&amp;"#~#"&amp;N(F1723))</f>
        <v/>
      </c>
    </row>
    <row r="1724" customFormat="false" ht="15" hidden="false" customHeight="false" outlineLevel="0" collapsed="false">
      <c r="A1724" s="17"/>
      <c r="C1724" s="18"/>
      <c r="D1724" s="18"/>
      <c r="J1724" s="19" t="str">
        <f aca="false">IF($A1724="","",ROUND(MIN(D1724,OldCeil)*DaysOld/DIM+MIN(D1724,NewCeil)*DaysNew/DIM,0))</f>
        <v/>
      </c>
      <c r="K1724" s="19" t="str">
        <f aca="false">IF($A1724="","",IF(UPPER(H1724)="Y",ROUND(D1724,0),J1724))</f>
        <v/>
      </c>
      <c r="L1724" s="19" t="str">
        <f aca="false">IF($A1724="","",IF(UPPER(G1724)="N",0,J1724))</f>
        <v/>
      </c>
      <c r="M1724" s="19" t="str">
        <f aca="false">IF($A1724="","",J1724)</f>
        <v/>
      </c>
      <c r="N1724" s="19" t="str">
        <f aca="false">IF($A1724="","",ROUND(K1724*EERate,0))</f>
        <v/>
      </c>
      <c r="O1724" s="19" t="str">
        <f aca="false">IF($A1724="","",ROUND(L1724*EPSRate,0))</f>
        <v/>
      </c>
      <c r="P1724" s="19" t="str">
        <f aca="false">IF($A1724="","",N1724-O1724)</f>
        <v/>
      </c>
      <c r="Q1724" s="11" t="str">
        <f aca="false">IF($A1724="","",IF(LEN(TEXT($A1724,"0"))&lt;&gt;12,"UAN not 12 digits",IF(TRIM(B1724)="","Name missing",IF(N(E1724)&gt;DIM,"NCP &gt; days in month",IF(AND(UPPER(G1724)&lt;&gt;"Y",UPPER(G1724)&lt;&gt;"N"),"EPS flag must be Y/N",IF(AND(UPPER(H1724)&lt;&gt;"Y",UPPER(H1724)&lt;&gt;"N"),"Full-wage flag must be Y/N",IF(K1724&gt;ROUND(C1724,0),"EPF wages &gt; Gross","OK")))))))</f>
        <v/>
      </c>
      <c r="R1724" s="11" t="str">
        <f aca="false">IF($A1724="","",TEXT($A1724,"0")&amp;"#~#"&amp;UPPER(TRIM(B1724))&amp;"#~#"&amp;ROUND(C1724,0)&amp;"#~#"&amp;K1724&amp;"#~#"&amp;L1724&amp;"#~#"&amp;M1724&amp;"#~#"&amp;N1724&amp;"#~#"&amp;O1724&amp;"#~#"&amp;P1724&amp;"#~#"&amp;N(E1724)&amp;"#~#"&amp;N(F1724))</f>
        <v/>
      </c>
    </row>
    <row r="1725" customFormat="false" ht="15" hidden="false" customHeight="false" outlineLevel="0" collapsed="false">
      <c r="A1725" s="17"/>
      <c r="C1725" s="18"/>
      <c r="D1725" s="18"/>
      <c r="J1725" s="19" t="str">
        <f aca="false">IF($A1725="","",ROUND(MIN(D1725,OldCeil)*DaysOld/DIM+MIN(D1725,NewCeil)*DaysNew/DIM,0))</f>
        <v/>
      </c>
      <c r="K1725" s="19" t="str">
        <f aca="false">IF($A1725="","",IF(UPPER(H1725)="Y",ROUND(D1725,0),J1725))</f>
        <v/>
      </c>
      <c r="L1725" s="19" t="str">
        <f aca="false">IF($A1725="","",IF(UPPER(G1725)="N",0,J1725))</f>
        <v/>
      </c>
      <c r="M1725" s="19" t="str">
        <f aca="false">IF($A1725="","",J1725)</f>
        <v/>
      </c>
      <c r="N1725" s="19" t="str">
        <f aca="false">IF($A1725="","",ROUND(K1725*EERate,0))</f>
        <v/>
      </c>
      <c r="O1725" s="19" t="str">
        <f aca="false">IF($A1725="","",ROUND(L1725*EPSRate,0))</f>
        <v/>
      </c>
      <c r="P1725" s="19" t="str">
        <f aca="false">IF($A1725="","",N1725-O1725)</f>
        <v/>
      </c>
      <c r="Q1725" s="11" t="str">
        <f aca="false">IF($A1725="","",IF(LEN(TEXT($A1725,"0"))&lt;&gt;12,"UAN not 12 digits",IF(TRIM(B1725)="","Name missing",IF(N(E1725)&gt;DIM,"NCP &gt; days in month",IF(AND(UPPER(G1725)&lt;&gt;"Y",UPPER(G1725)&lt;&gt;"N"),"EPS flag must be Y/N",IF(AND(UPPER(H1725)&lt;&gt;"Y",UPPER(H1725)&lt;&gt;"N"),"Full-wage flag must be Y/N",IF(K1725&gt;ROUND(C1725,0),"EPF wages &gt; Gross","OK")))))))</f>
        <v/>
      </c>
      <c r="R1725" s="11" t="str">
        <f aca="false">IF($A1725="","",TEXT($A1725,"0")&amp;"#~#"&amp;UPPER(TRIM(B1725))&amp;"#~#"&amp;ROUND(C1725,0)&amp;"#~#"&amp;K1725&amp;"#~#"&amp;L1725&amp;"#~#"&amp;M1725&amp;"#~#"&amp;N1725&amp;"#~#"&amp;O1725&amp;"#~#"&amp;P1725&amp;"#~#"&amp;N(E1725)&amp;"#~#"&amp;N(F1725))</f>
        <v/>
      </c>
    </row>
    <row r="1726" customFormat="false" ht="15" hidden="false" customHeight="false" outlineLevel="0" collapsed="false">
      <c r="A1726" s="17"/>
      <c r="C1726" s="18"/>
      <c r="D1726" s="18"/>
      <c r="J1726" s="19" t="str">
        <f aca="false">IF($A1726="","",ROUND(MIN(D1726,OldCeil)*DaysOld/DIM+MIN(D1726,NewCeil)*DaysNew/DIM,0))</f>
        <v/>
      </c>
      <c r="K1726" s="19" t="str">
        <f aca="false">IF($A1726="","",IF(UPPER(H1726)="Y",ROUND(D1726,0),J1726))</f>
        <v/>
      </c>
      <c r="L1726" s="19" t="str">
        <f aca="false">IF($A1726="","",IF(UPPER(G1726)="N",0,J1726))</f>
        <v/>
      </c>
      <c r="M1726" s="19" t="str">
        <f aca="false">IF($A1726="","",J1726)</f>
        <v/>
      </c>
      <c r="N1726" s="19" t="str">
        <f aca="false">IF($A1726="","",ROUND(K1726*EERate,0))</f>
        <v/>
      </c>
      <c r="O1726" s="19" t="str">
        <f aca="false">IF($A1726="","",ROUND(L1726*EPSRate,0))</f>
        <v/>
      </c>
      <c r="P1726" s="19" t="str">
        <f aca="false">IF($A1726="","",N1726-O1726)</f>
        <v/>
      </c>
      <c r="Q1726" s="11" t="str">
        <f aca="false">IF($A1726="","",IF(LEN(TEXT($A1726,"0"))&lt;&gt;12,"UAN not 12 digits",IF(TRIM(B1726)="","Name missing",IF(N(E1726)&gt;DIM,"NCP &gt; days in month",IF(AND(UPPER(G1726)&lt;&gt;"Y",UPPER(G1726)&lt;&gt;"N"),"EPS flag must be Y/N",IF(AND(UPPER(H1726)&lt;&gt;"Y",UPPER(H1726)&lt;&gt;"N"),"Full-wage flag must be Y/N",IF(K1726&gt;ROUND(C1726,0),"EPF wages &gt; Gross","OK")))))))</f>
        <v/>
      </c>
      <c r="R1726" s="11" t="str">
        <f aca="false">IF($A1726="","",TEXT($A1726,"0")&amp;"#~#"&amp;UPPER(TRIM(B1726))&amp;"#~#"&amp;ROUND(C1726,0)&amp;"#~#"&amp;K1726&amp;"#~#"&amp;L1726&amp;"#~#"&amp;M1726&amp;"#~#"&amp;N1726&amp;"#~#"&amp;O1726&amp;"#~#"&amp;P1726&amp;"#~#"&amp;N(E1726)&amp;"#~#"&amp;N(F1726))</f>
        <v/>
      </c>
    </row>
    <row r="1727" customFormat="false" ht="15" hidden="false" customHeight="false" outlineLevel="0" collapsed="false">
      <c r="A1727" s="17"/>
      <c r="C1727" s="18"/>
      <c r="D1727" s="18"/>
      <c r="J1727" s="19" t="str">
        <f aca="false">IF($A1727="","",ROUND(MIN(D1727,OldCeil)*DaysOld/DIM+MIN(D1727,NewCeil)*DaysNew/DIM,0))</f>
        <v/>
      </c>
      <c r="K1727" s="19" t="str">
        <f aca="false">IF($A1727="","",IF(UPPER(H1727)="Y",ROUND(D1727,0),J1727))</f>
        <v/>
      </c>
      <c r="L1727" s="19" t="str">
        <f aca="false">IF($A1727="","",IF(UPPER(G1727)="N",0,J1727))</f>
        <v/>
      </c>
      <c r="M1727" s="19" t="str">
        <f aca="false">IF($A1727="","",J1727)</f>
        <v/>
      </c>
      <c r="N1727" s="19" t="str">
        <f aca="false">IF($A1727="","",ROUND(K1727*EERate,0))</f>
        <v/>
      </c>
      <c r="O1727" s="19" t="str">
        <f aca="false">IF($A1727="","",ROUND(L1727*EPSRate,0))</f>
        <v/>
      </c>
      <c r="P1727" s="19" t="str">
        <f aca="false">IF($A1727="","",N1727-O1727)</f>
        <v/>
      </c>
      <c r="Q1727" s="11" t="str">
        <f aca="false">IF($A1727="","",IF(LEN(TEXT($A1727,"0"))&lt;&gt;12,"UAN not 12 digits",IF(TRIM(B1727)="","Name missing",IF(N(E1727)&gt;DIM,"NCP &gt; days in month",IF(AND(UPPER(G1727)&lt;&gt;"Y",UPPER(G1727)&lt;&gt;"N"),"EPS flag must be Y/N",IF(AND(UPPER(H1727)&lt;&gt;"Y",UPPER(H1727)&lt;&gt;"N"),"Full-wage flag must be Y/N",IF(K1727&gt;ROUND(C1727,0),"EPF wages &gt; Gross","OK")))))))</f>
        <v/>
      </c>
      <c r="R1727" s="11" t="str">
        <f aca="false">IF($A1727="","",TEXT($A1727,"0")&amp;"#~#"&amp;UPPER(TRIM(B1727))&amp;"#~#"&amp;ROUND(C1727,0)&amp;"#~#"&amp;K1727&amp;"#~#"&amp;L1727&amp;"#~#"&amp;M1727&amp;"#~#"&amp;N1727&amp;"#~#"&amp;O1727&amp;"#~#"&amp;P1727&amp;"#~#"&amp;N(E1727)&amp;"#~#"&amp;N(F1727))</f>
        <v/>
      </c>
    </row>
    <row r="1728" customFormat="false" ht="15" hidden="false" customHeight="false" outlineLevel="0" collapsed="false">
      <c r="A1728" s="17"/>
      <c r="C1728" s="18"/>
      <c r="D1728" s="18"/>
      <c r="J1728" s="19" t="str">
        <f aca="false">IF($A1728="","",ROUND(MIN(D1728,OldCeil)*DaysOld/DIM+MIN(D1728,NewCeil)*DaysNew/DIM,0))</f>
        <v/>
      </c>
      <c r="K1728" s="19" t="str">
        <f aca="false">IF($A1728="","",IF(UPPER(H1728)="Y",ROUND(D1728,0),J1728))</f>
        <v/>
      </c>
      <c r="L1728" s="19" t="str">
        <f aca="false">IF($A1728="","",IF(UPPER(G1728)="N",0,J1728))</f>
        <v/>
      </c>
      <c r="M1728" s="19" t="str">
        <f aca="false">IF($A1728="","",J1728)</f>
        <v/>
      </c>
      <c r="N1728" s="19" t="str">
        <f aca="false">IF($A1728="","",ROUND(K1728*EERate,0))</f>
        <v/>
      </c>
      <c r="O1728" s="19" t="str">
        <f aca="false">IF($A1728="","",ROUND(L1728*EPSRate,0))</f>
        <v/>
      </c>
      <c r="P1728" s="19" t="str">
        <f aca="false">IF($A1728="","",N1728-O1728)</f>
        <v/>
      </c>
      <c r="Q1728" s="11" t="str">
        <f aca="false">IF($A1728="","",IF(LEN(TEXT($A1728,"0"))&lt;&gt;12,"UAN not 12 digits",IF(TRIM(B1728)="","Name missing",IF(N(E1728)&gt;DIM,"NCP &gt; days in month",IF(AND(UPPER(G1728)&lt;&gt;"Y",UPPER(G1728)&lt;&gt;"N"),"EPS flag must be Y/N",IF(AND(UPPER(H1728)&lt;&gt;"Y",UPPER(H1728)&lt;&gt;"N"),"Full-wage flag must be Y/N",IF(K1728&gt;ROUND(C1728,0),"EPF wages &gt; Gross","OK")))))))</f>
        <v/>
      </c>
      <c r="R1728" s="11" t="str">
        <f aca="false">IF($A1728="","",TEXT($A1728,"0")&amp;"#~#"&amp;UPPER(TRIM(B1728))&amp;"#~#"&amp;ROUND(C1728,0)&amp;"#~#"&amp;K1728&amp;"#~#"&amp;L1728&amp;"#~#"&amp;M1728&amp;"#~#"&amp;N1728&amp;"#~#"&amp;O1728&amp;"#~#"&amp;P1728&amp;"#~#"&amp;N(E1728)&amp;"#~#"&amp;N(F1728))</f>
        <v/>
      </c>
    </row>
    <row r="1729" customFormat="false" ht="15" hidden="false" customHeight="false" outlineLevel="0" collapsed="false">
      <c r="A1729" s="17"/>
      <c r="C1729" s="18"/>
      <c r="D1729" s="18"/>
      <c r="J1729" s="19" t="str">
        <f aca="false">IF($A1729="","",ROUND(MIN(D1729,OldCeil)*DaysOld/DIM+MIN(D1729,NewCeil)*DaysNew/DIM,0))</f>
        <v/>
      </c>
      <c r="K1729" s="19" t="str">
        <f aca="false">IF($A1729="","",IF(UPPER(H1729)="Y",ROUND(D1729,0),J1729))</f>
        <v/>
      </c>
      <c r="L1729" s="19" t="str">
        <f aca="false">IF($A1729="","",IF(UPPER(G1729)="N",0,J1729))</f>
        <v/>
      </c>
      <c r="M1729" s="19" t="str">
        <f aca="false">IF($A1729="","",J1729)</f>
        <v/>
      </c>
      <c r="N1729" s="19" t="str">
        <f aca="false">IF($A1729="","",ROUND(K1729*EERate,0))</f>
        <v/>
      </c>
      <c r="O1729" s="19" t="str">
        <f aca="false">IF($A1729="","",ROUND(L1729*EPSRate,0))</f>
        <v/>
      </c>
      <c r="P1729" s="19" t="str">
        <f aca="false">IF($A1729="","",N1729-O1729)</f>
        <v/>
      </c>
      <c r="Q1729" s="11" t="str">
        <f aca="false">IF($A1729="","",IF(LEN(TEXT($A1729,"0"))&lt;&gt;12,"UAN not 12 digits",IF(TRIM(B1729)="","Name missing",IF(N(E1729)&gt;DIM,"NCP &gt; days in month",IF(AND(UPPER(G1729)&lt;&gt;"Y",UPPER(G1729)&lt;&gt;"N"),"EPS flag must be Y/N",IF(AND(UPPER(H1729)&lt;&gt;"Y",UPPER(H1729)&lt;&gt;"N"),"Full-wage flag must be Y/N",IF(K1729&gt;ROUND(C1729,0),"EPF wages &gt; Gross","OK")))))))</f>
        <v/>
      </c>
      <c r="R1729" s="11" t="str">
        <f aca="false">IF($A1729="","",TEXT($A1729,"0")&amp;"#~#"&amp;UPPER(TRIM(B1729))&amp;"#~#"&amp;ROUND(C1729,0)&amp;"#~#"&amp;K1729&amp;"#~#"&amp;L1729&amp;"#~#"&amp;M1729&amp;"#~#"&amp;N1729&amp;"#~#"&amp;O1729&amp;"#~#"&amp;P1729&amp;"#~#"&amp;N(E1729)&amp;"#~#"&amp;N(F1729))</f>
        <v/>
      </c>
    </row>
    <row r="1730" customFormat="false" ht="15" hidden="false" customHeight="false" outlineLevel="0" collapsed="false">
      <c r="A1730" s="17"/>
      <c r="C1730" s="18"/>
      <c r="D1730" s="18"/>
      <c r="J1730" s="19" t="str">
        <f aca="false">IF($A1730="","",ROUND(MIN(D1730,OldCeil)*DaysOld/DIM+MIN(D1730,NewCeil)*DaysNew/DIM,0))</f>
        <v/>
      </c>
      <c r="K1730" s="19" t="str">
        <f aca="false">IF($A1730="","",IF(UPPER(H1730)="Y",ROUND(D1730,0),J1730))</f>
        <v/>
      </c>
      <c r="L1730" s="19" t="str">
        <f aca="false">IF($A1730="","",IF(UPPER(G1730)="N",0,J1730))</f>
        <v/>
      </c>
      <c r="M1730" s="19" t="str">
        <f aca="false">IF($A1730="","",J1730)</f>
        <v/>
      </c>
      <c r="N1730" s="19" t="str">
        <f aca="false">IF($A1730="","",ROUND(K1730*EERate,0))</f>
        <v/>
      </c>
      <c r="O1730" s="19" t="str">
        <f aca="false">IF($A1730="","",ROUND(L1730*EPSRate,0))</f>
        <v/>
      </c>
      <c r="P1730" s="19" t="str">
        <f aca="false">IF($A1730="","",N1730-O1730)</f>
        <v/>
      </c>
      <c r="Q1730" s="11" t="str">
        <f aca="false">IF($A1730="","",IF(LEN(TEXT($A1730,"0"))&lt;&gt;12,"UAN not 12 digits",IF(TRIM(B1730)="","Name missing",IF(N(E1730)&gt;DIM,"NCP &gt; days in month",IF(AND(UPPER(G1730)&lt;&gt;"Y",UPPER(G1730)&lt;&gt;"N"),"EPS flag must be Y/N",IF(AND(UPPER(H1730)&lt;&gt;"Y",UPPER(H1730)&lt;&gt;"N"),"Full-wage flag must be Y/N",IF(K1730&gt;ROUND(C1730,0),"EPF wages &gt; Gross","OK")))))))</f>
        <v/>
      </c>
      <c r="R1730" s="11" t="str">
        <f aca="false">IF($A1730="","",TEXT($A1730,"0")&amp;"#~#"&amp;UPPER(TRIM(B1730))&amp;"#~#"&amp;ROUND(C1730,0)&amp;"#~#"&amp;K1730&amp;"#~#"&amp;L1730&amp;"#~#"&amp;M1730&amp;"#~#"&amp;N1730&amp;"#~#"&amp;O1730&amp;"#~#"&amp;P1730&amp;"#~#"&amp;N(E1730)&amp;"#~#"&amp;N(F1730))</f>
        <v/>
      </c>
    </row>
    <row r="1731" customFormat="false" ht="15" hidden="false" customHeight="false" outlineLevel="0" collapsed="false">
      <c r="A1731" s="17"/>
      <c r="C1731" s="18"/>
      <c r="D1731" s="18"/>
      <c r="J1731" s="19" t="str">
        <f aca="false">IF($A1731="","",ROUND(MIN(D1731,OldCeil)*DaysOld/DIM+MIN(D1731,NewCeil)*DaysNew/DIM,0))</f>
        <v/>
      </c>
      <c r="K1731" s="19" t="str">
        <f aca="false">IF($A1731="","",IF(UPPER(H1731)="Y",ROUND(D1731,0),J1731))</f>
        <v/>
      </c>
      <c r="L1731" s="19" t="str">
        <f aca="false">IF($A1731="","",IF(UPPER(G1731)="N",0,J1731))</f>
        <v/>
      </c>
      <c r="M1731" s="19" t="str">
        <f aca="false">IF($A1731="","",J1731)</f>
        <v/>
      </c>
      <c r="N1731" s="19" t="str">
        <f aca="false">IF($A1731="","",ROUND(K1731*EERate,0))</f>
        <v/>
      </c>
      <c r="O1731" s="19" t="str">
        <f aca="false">IF($A1731="","",ROUND(L1731*EPSRate,0))</f>
        <v/>
      </c>
      <c r="P1731" s="19" t="str">
        <f aca="false">IF($A1731="","",N1731-O1731)</f>
        <v/>
      </c>
      <c r="Q1731" s="11" t="str">
        <f aca="false">IF($A1731="","",IF(LEN(TEXT($A1731,"0"))&lt;&gt;12,"UAN not 12 digits",IF(TRIM(B1731)="","Name missing",IF(N(E1731)&gt;DIM,"NCP &gt; days in month",IF(AND(UPPER(G1731)&lt;&gt;"Y",UPPER(G1731)&lt;&gt;"N"),"EPS flag must be Y/N",IF(AND(UPPER(H1731)&lt;&gt;"Y",UPPER(H1731)&lt;&gt;"N"),"Full-wage flag must be Y/N",IF(K1731&gt;ROUND(C1731,0),"EPF wages &gt; Gross","OK")))))))</f>
        <v/>
      </c>
      <c r="R1731" s="11" t="str">
        <f aca="false">IF($A1731="","",TEXT($A1731,"0")&amp;"#~#"&amp;UPPER(TRIM(B1731))&amp;"#~#"&amp;ROUND(C1731,0)&amp;"#~#"&amp;K1731&amp;"#~#"&amp;L1731&amp;"#~#"&amp;M1731&amp;"#~#"&amp;N1731&amp;"#~#"&amp;O1731&amp;"#~#"&amp;P1731&amp;"#~#"&amp;N(E1731)&amp;"#~#"&amp;N(F1731))</f>
        <v/>
      </c>
    </row>
    <row r="1732" customFormat="false" ht="15" hidden="false" customHeight="false" outlineLevel="0" collapsed="false">
      <c r="A1732" s="17"/>
      <c r="C1732" s="18"/>
      <c r="D1732" s="18"/>
      <c r="J1732" s="19" t="str">
        <f aca="false">IF($A1732="","",ROUND(MIN(D1732,OldCeil)*DaysOld/DIM+MIN(D1732,NewCeil)*DaysNew/DIM,0))</f>
        <v/>
      </c>
      <c r="K1732" s="19" t="str">
        <f aca="false">IF($A1732="","",IF(UPPER(H1732)="Y",ROUND(D1732,0),J1732))</f>
        <v/>
      </c>
      <c r="L1732" s="19" t="str">
        <f aca="false">IF($A1732="","",IF(UPPER(G1732)="N",0,J1732))</f>
        <v/>
      </c>
      <c r="M1732" s="19" t="str">
        <f aca="false">IF($A1732="","",J1732)</f>
        <v/>
      </c>
      <c r="N1732" s="19" t="str">
        <f aca="false">IF($A1732="","",ROUND(K1732*EERate,0))</f>
        <v/>
      </c>
      <c r="O1732" s="19" t="str">
        <f aca="false">IF($A1732="","",ROUND(L1732*EPSRate,0))</f>
        <v/>
      </c>
      <c r="P1732" s="19" t="str">
        <f aca="false">IF($A1732="","",N1732-O1732)</f>
        <v/>
      </c>
      <c r="Q1732" s="11" t="str">
        <f aca="false">IF($A1732="","",IF(LEN(TEXT($A1732,"0"))&lt;&gt;12,"UAN not 12 digits",IF(TRIM(B1732)="","Name missing",IF(N(E1732)&gt;DIM,"NCP &gt; days in month",IF(AND(UPPER(G1732)&lt;&gt;"Y",UPPER(G1732)&lt;&gt;"N"),"EPS flag must be Y/N",IF(AND(UPPER(H1732)&lt;&gt;"Y",UPPER(H1732)&lt;&gt;"N"),"Full-wage flag must be Y/N",IF(K1732&gt;ROUND(C1732,0),"EPF wages &gt; Gross","OK")))))))</f>
        <v/>
      </c>
      <c r="R1732" s="11" t="str">
        <f aca="false">IF($A1732="","",TEXT($A1732,"0")&amp;"#~#"&amp;UPPER(TRIM(B1732))&amp;"#~#"&amp;ROUND(C1732,0)&amp;"#~#"&amp;K1732&amp;"#~#"&amp;L1732&amp;"#~#"&amp;M1732&amp;"#~#"&amp;N1732&amp;"#~#"&amp;O1732&amp;"#~#"&amp;P1732&amp;"#~#"&amp;N(E1732)&amp;"#~#"&amp;N(F1732))</f>
        <v/>
      </c>
    </row>
    <row r="1733" customFormat="false" ht="15" hidden="false" customHeight="false" outlineLevel="0" collapsed="false">
      <c r="A1733" s="17"/>
      <c r="C1733" s="18"/>
      <c r="D1733" s="18"/>
      <c r="J1733" s="19" t="str">
        <f aca="false">IF($A1733="","",ROUND(MIN(D1733,OldCeil)*DaysOld/DIM+MIN(D1733,NewCeil)*DaysNew/DIM,0))</f>
        <v/>
      </c>
      <c r="K1733" s="19" t="str">
        <f aca="false">IF($A1733="","",IF(UPPER(H1733)="Y",ROUND(D1733,0),J1733))</f>
        <v/>
      </c>
      <c r="L1733" s="19" t="str">
        <f aca="false">IF($A1733="","",IF(UPPER(G1733)="N",0,J1733))</f>
        <v/>
      </c>
      <c r="M1733" s="19" t="str">
        <f aca="false">IF($A1733="","",J1733)</f>
        <v/>
      </c>
      <c r="N1733" s="19" t="str">
        <f aca="false">IF($A1733="","",ROUND(K1733*EERate,0))</f>
        <v/>
      </c>
      <c r="O1733" s="19" t="str">
        <f aca="false">IF($A1733="","",ROUND(L1733*EPSRate,0))</f>
        <v/>
      </c>
      <c r="P1733" s="19" t="str">
        <f aca="false">IF($A1733="","",N1733-O1733)</f>
        <v/>
      </c>
      <c r="Q1733" s="11" t="str">
        <f aca="false">IF($A1733="","",IF(LEN(TEXT($A1733,"0"))&lt;&gt;12,"UAN not 12 digits",IF(TRIM(B1733)="","Name missing",IF(N(E1733)&gt;DIM,"NCP &gt; days in month",IF(AND(UPPER(G1733)&lt;&gt;"Y",UPPER(G1733)&lt;&gt;"N"),"EPS flag must be Y/N",IF(AND(UPPER(H1733)&lt;&gt;"Y",UPPER(H1733)&lt;&gt;"N"),"Full-wage flag must be Y/N",IF(K1733&gt;ROUND(C1733,0),"EPF wages &gt; Gross","OK")))))))</f>
        <v/>
      </c>
      <c r="R1733" s="11" t="str">
        <f aca="false">IF($A1733="","",TEXT($A1733,"0")&amp;"#~#"&amp;UPPER(TRIM(B1733))&amp;"#~#"&amp;ROUND(C1733,0)&amp;"#~#"&amp;K1733&amp;"#~#"&amp;L1733&amp;"#~#"&amp;M1733&amp;"#~#"&amp;N1733&amp;"#~#"&amp;O1733&amp;"#~#"&amp;P1733&amp;"#~#"&amp;N(E1733)&amp;"#~#"&amp;N(F1733))</f>
        <v/>
      </c>
    </row>
    <row r="1734" customFormat="false" ht="15" hidden="false" customHeight="false" outlineLevel="0" collapsed="false">
      <c r="A1734" s="17"/>
      <c r="C1734" s="18"/>
      <c r="D1734" s="18"/>
      <c r="J1734" s="19" t="str">
        <f aca="false">IF($A1734="","",ROUND(MIN(D1734,OldCeil)*DaysOld/DIM+MIN(D1734,NewCeil)*DaysNew/DIM,0))</f>
        <v/>
      </c>
      <c r="K1734" s="19" t="str">
        <f aca="false">IF($A1734="","",IF(UPPER(H1734)="Y",ROUND(D1734,0),J1734))</f>
        <v/>
      </c>
      <c r="L1734" s="19" t="str">
        <f aca="false">IF($A1734="","",IF(UPPER(G1734)="N",0,J1734))</f>
        <v/>
      </c>
      <c r="M1734" s="19" t="str">
        <f aca="false">IF($A1734="","",J1734)</f>
        <v/>
      </c>
      <c r="N1734" s="19" t="str">
        <f aca="false">IF($A1734="","",ROUND(K1734*EERate,0))</f>
        <v/>
      </c>
      <c r="O1734" s="19" t="str">
        <f aca="false">IF($A1734="","",ROUND(L1734*EPSRate,0))</f>
        <v/>
      </c>
      <c r="P1734" s="19" t="str">
        <f aca="false">IF($A1734="","",N1734-O1734)</f>
        <v/>
      </c>
      <c r="Q1734" s="11" t="str">
        <f aca="false">IF($A1734="","",IF(LEN(TEXT($A1734,"0"))&lt;&gt;12,"UAN not 12 digits",IF(TRIM(B1734)="","Name missing",IF(N(E1734)&gt;DIM,"NCP &gt; days in month",IF(AND(UPPER(G1734)&lt;&gt;"Y",UPPER(G1734)&lt;&gt;"N"),"EPS flag must be Y/N",IF(AND(UPPER(H1734)&lt;&gt;"Y",UPPER(H1734)&lt;&gt;"N"),"Full-wage flag must be Y/N",IF(K1734&gt;ROUND(C1734,0),"EPF wages &gt; Gross","OK")))))))</f>
        <v/>
      </c>
      <c r="R1734" s="11" t="str">
        <f aca="false">IF($A1734="","",TEXT($A1734,"0")&amp;"#~#"&amp;UPPER(TRIM(B1734))&amp;"#~#"&amp;ROUND(C1734,0)&amp;"#~#"&amp;K1734&amp;"#~#"&amp;L1734&amp;"#~#"&amp;M1734&amp;"#~#"&amp;N1734&amp;"#~#"&amp;O1734&amp;"#~#"&amp;P1734&amp;"#~#"&amp;N(E1734)&amp;"#~#"&amp;N(F1734))</f>
        <v/>
      </c>
    </row>
    <row r="1735" customFormat="false" ht="15" hidden="false" customHeight="false" outlineLevel="0" collapsed="false">
      <c r="A1735" s="17"/>
      <c r="C1735" s="18"/>
      <c r="D1735" s="18"/>
      <c r="J1735" s="19" t="str">
        <f aca="false">IF($A1735="","",ROUND(MIN(D1735,OldCeil)*DaysOld/DIM+MIN(D1735,NewCeil)*DaysNew/DIM,0))</f>
        <v/>
      </c>
      <c r="K1735" s="19" t="str">
        <f aca="false">IF($A1735="","",IF(UPPER(H1735)="Y",ROUND(D1735,0),J1735))</f>
        <v/>
      </c>
      <c r="L1735" s="19" t="str">
        <f aca="false">IF($A1735="","",IF(UPPER(G1735)="N",0,J1735))</f>
        <v/>
      </c>
      <c r="M1735" s="19" t="str">
        <f aca="false">IF($A1735="","",J1735)</f>
        <v/>
      </c>
      <c r="N1735" s="19" t="str">
        <f aca="false">IF($A1735="","",ROUND(K1735*EERate,0))</f>
        <v/>
      </c>
      <c r="O1735" s="19" t="str">
        <f aca="false">IF($A1735="","",ROUND(L1735*EPSRate,0))</f>
        <v/>
      </c>
      <c r="P1735" s="19" t="str">
        <f aca="false">IF($A1735="","",N1735-O1735)</f>
        <v/>
      </c>
      <c r="Q1735" s="11" t="str">
        <f aca="false">IF($A1735="","",IF(LEN(TEXT($A1735,"0"))&lt;&gt;12,"UAN not 12 digits",IF(TRIM(B1735)="","Name missing",IF(N(E1735)&gt;DIM,"NCP &gt; days in month",IF(AND(UPPER(G1735)&lt;&gt;"Y",UPPER(G1735)&lt;&gt;"N"),"EPS flag must be Y/N",IF(AND(UPPER(H1735)&lt;&gt;"Y",UPPER(H1735)&lt;&gt;"N"),"Full-wage flag must be Y/N",IF(K1735&gt;ROUND(C1735,0),"EPF wages &gt; Gross","OK")))))))</f>
        <v/>
      </c>
      <c r="R1735" s="11" t="str">
        <f aca="false">IF($A1735="","",TEXT($A1735,"0")&amp;"#~#"&amp;UPPER(TRIM(B1735))&amp;"#~#"&amp;ROUND(C1735,0)&amp;"#~#"&amp;K1735&amp;"#~#"&amp;L1735&amp;"#~#"&amp;M1735&amp;"#~#"&amp;N1735&amp;"#~#"&amp;O1735&amp;"#~#"&amp;P1735&amp;"#~#"&amp;N(E1735)&amp;"#~#"&amp;N(F1735))</f>
        <v/>
      </c>
    </row>
    <row r="1736" customFormat="false" ht="15" hidden="false" customHeight="false" outlineLevel="0" collapsed="false">
      <c r="A1736" s="17"/>
      <c r="C1736" s="18"/>
      <c r="D1736" s="18"/>
      <c r="J1736" s="19" t="str">
        <f aca="false">IF($A1736="","",ROUND(MIN(D1736,OldCeil)*DaysOld/DIM+MIN(D1736,NewCeil)*DaysNew/DIM,0))</f>
        <v/>
      </c>
      <c r="K1736" s="19" t="str">
        <f aca="false">IF($A1736="","",IF(UPPER(H1736)="Y",ROUND(D1736,0),J1736))</f>
        <v/>
      </c>
      <c r="L1736" s="19" t="str">
        <f aca="false">IF($A1736="","",IF(UPPER(G1736)="N",0,J1736))</f>
        <v/>
      </c>
      <c r="M1736" s="19" t="str">
        <f aca="false">IF($A1736="","",J1736)</f>
        <v/>
      </c>
      <c r="N1736" s="19" t="str">
        <f aca="false">IF($A1736="","",ROUND(K1736*EERate,0))</f>
        <v/>
      </c>
      <c r="O1736" s="19" t="str">
        <f aca="false">IF($A1736="","",ROUND(L1736*EPSRate,0))</f>
        <v/>
      </c>
      <c r="P1736" s="19" t="str">
        <f aca="false">IF($A1736="","",N1736-O1736)</f>
        <v/>
      </c>
      <c r="Q1736" s="11" t="str">
        <f aca="false">IF($A1736="","",IF(LEN(TEXT($A1736,"0"))&lt;&gt;12,"UAN not 12 digits",IF(TRIM(B1736)="","Name missing",IF(N(E1736)&gt;DIM,"NCP &gt; days in month",IF(AND(UPPER(G1736)&lt;&gt;"Y",UPPER(G1736)&lt;&gt;"N"),"EPS flag must be Y/N",IF(AND(UPPER(H1736)&lt;&gt;"Y",UPPER(H1736)&lt;&gt;"N"),"Full-wage flag must be Y/N",IF(K1736&gt;ROUND(C1736,0),"EPF wages &gt; Gross","OK")))))))</f>
        <v/>
      </c>
      <c r="R1736" s="11" t="str">
        <f aca="false">IF($A1736="","",TEXT($A1736,"0")&amp;"#~#"&amp;UPPER(TRIM(B1736))&amp;"#~#"&amp;ROUND(C1736,0)&amp;"#~#"&amp;K1736&amp;"#~#"&amp;L1736&amp;"#~#"&amp;M1736&amp;"#~#"&amp;N1736&amp;"#~#"&amp;O1736&amp;"#~#"&amp;P1736&amp;"#~#"&amp;N(E1736)&amp;"#~#"&amp;N(F1736))</f>
        <v/>
      </c>
    </row>
    <row r="1737" customFormat="false" ht="15" hidden="false" customHeight="false" outlineLevel="0" collapsed="false">
      <c r="A1737" s="17"/>
      <c r="C1737" s="18"/>
      <c r="D1737" s="18"/>
      <c r="J1737" s="19" t="str">
        <f aca="false">IF($A1737="","",ROUND(MIN(D1737,OldCeil)*DaysOld/DIM+MIN(D1737,NewCeil)*DaysNew/DIM,0))</f>
        <v/>
      </c>
      <c r="K1737" s="19" t="str">
        <f aca="false">IF($A1737="","",IF(UPPER(H1737)="Y",ROUND(D1737,0),J1737))</f>
        <v/>
      </c>
      <c r="L1737" s="19" t="str">
        <f aca="false">IF($A1737="","",IF(UPPER(G1737)="N",0,J1737))</f>
        <v/>
      </c>
      <c r="M1737" s="19" t="str">
        <f aca="false">IF($A1737="","",J1737)</f>
        <v/>
      </c>
      <c r="N1737" s="19" t="str">
        <f aca="false">IF($A1737="","",ROUND(K1737*EERate,0))</f>
        <v/>
      </c>
      <c r="O1737" s="19" t="str">
        <f aca="false">IF($A1737="","",ROUND(L1737*EPSRate,0))</f>
        <v/>
      </c>
      <c r="P1737" s="19" t="str">
        <f aca="false">IF($A1737="","",N1737-O1737)</f>
        <v/>
      </c>
      <c r="Q1737" s="11" t="str">
        <f aca="false">IF($A1737="","",IF(LEN(TEXT($A1737,"0"))&lt;&gt;12,"UAN not 12 digits",IF(TRIM(B1737)="","Name missing",IF(N(E1737)&gt;DIM,"NCP &gt; days in month",IF(AND(UPPER(G1737)&lt;&gt;"Y",UPPER(G1737)&lt;&gt;"N"),"EPS flag must be Y/N",IF(AND(UPPER(H1737)&lt;&gt;"Y",UPPER(H1737)&lt;&gt;"N"),"Full-wage flag must be Y/N",IF(K1737&gt;ROUND(C1737,0),"EPF wages &gt; Gross","OK")))))))</f>
        <v/>
      </c>
      <c r="R1737" s="11" t="str">
        <f aca="false">IF($A1737="","",TEXT($A1737,"0")&amp;"#~#"&amp;UPPER(TRIM(B1737))&amp;"#~#"&amp;ROUND(C1737,0)&amp;"#~#"&amp;K1737&amp;"#~#"&amp;L1737&amp;"#~#"&amp;M1737&amp;"#~#"&amp;N1737&amp;"#~#"&amp;O1737&amp;"#~#"&amp;P1737&amp;"#~#"&amp;N(E1737)&amp;"#~#"&amp;N(F1737))</f>
        <v/>
      </c>
    </row>
    <row r="1738" customFormat="false" ht="15" hidden="false" customHeight="false" outlineLevel="0" collapsed="false">
      <c r="A1738" s="17"/>
      <c r="C1738" s="18"/>
      <c r="D1738" s="18"/>
      <c r="J1738" s="19" t="str">
        <f aca="false">IF($A1738="","",ROUND(MIN(D1738,OldCeil)*DaysOld/DIM+MIN(D1738,NewCeil)*DaysNew/DIM,0))</f>
        <v/>
      </c>
      <c r="K1738" s="19" t="str">
        <f aca="false">IF($A1738="","",IF(UPPER(H1738)="Y",ROUND(D1738,0),J1738))</f>
        <v/>
      </c>
      <c r="L1738" s="19" t="str">
        <f aca="false">IF($A1738="","",IF(UPPER(G1738)="N",0,J1738))</f>
        <v/>
      </c>
      <c r="M1738" s="19" t="str">
        <f aca="false">IF($A1738="","",J1738)</f>
        <v/>
      </c>
      <c r="N1738" s="19" t="str">
        <f aca="false">IF($A1738="","",ROUND(K1738*EERate,0))</f>
        <v/>
      </c>
      <c r="O1738" s="19" t="str">
        <f aca="false">IF($A1738="","",ROUND(L1738*EPSRate,0))</f>
        <v/>
      </c>
      <c r="P1738" s="19" t="str">
        <f aca="false">IF($A1738="","",N1738-O1738)</f>
        <v/>
      </c>
      <c r="Q1738" s="11" t="str">
        <f aca="false">IF($A1738="","",IF(LEN(TEXT($A1738,"0"))&lt;&gt;12,"UAN not 12 digits",IF(TRIM(B1738)="","Name missing",IF(N(E1738)&gt;DIM,"NCP &gt; days in month",IF(AND(UPPER(G1738)&lt;&gt;"Y",UPPER(G1738)&lt;&gt;"N"),"EPS flag must be Y/N",IF(AND(UPPER(H1738)&lt;&gt;"Y",UPPER(H1738)&lt;&gt;"N"),"Full-wage flag must be Y/N",IF(K1738&gt;ROUND(C1738,0),"EPF wages &gt; Gross","OK")))))))</f>
        <v/>
      </c>
      <c r="R1738" s="11" t="str">
        <f aca="false">IF($A1738="","",TEXT($A1738,"0")&amp;"#~#"&amp;UPPER(TRIM(B1738))&amp;"#~#"&amp;ROUND(C1738,0)&amp;"#~#"&amp;K1738&amp;"#~#"&amp;L1738&amp;"#~#"&amp;M1738&amp;"#~#"&amp;N1738&amp;"#~#"&amp;O1738&amp;"#~#"&amp;P1738&amp;"#~#"&amp;N(E1738)&amp;"#~#"&amp;N(F1738))</f>
        <v/>
      </c>
    </row>
    <row r="1739" customFormat="false" ht="15" hidden="false" customHeight="false" outlineLevel="0" collapsed="false">
      <c r="A1739" s="17"/>
      <c r="C1739" s="18"/>
      <c r="D1739" s="18"/>
      <c r="J1739" s="19" t="str">
        <f aca="false">IF($A1739="","",ROUND(MIN(D1739,OldCeil)*DaysOld/DIM+MIN(D1739,NewCeil)*DaysNew/DIM,0))</f>
        <v/>
      </c>
      <c r="K1739" s="19" t="str">
        <f aca="false">IF($A1739="","",IF(UPPER(H1739)="Y",ROUND(D1739,0),J1739))</f>
        <v/>
      </c>
      <c r="L1739" s="19" t="str">
        <f aca="false">IF($A1739="","",IF(UPPER(G1739)="N",0,J1739))</f>
        <v/>
      </c>
      <c r="M1739" s="19" t="str">
        <f aca="false">IF($A1739="","",J1739)</f>
        <v/>
      </c>
      <c r="N1739" s="19" t="str">
        <f aca="false">IF($A1739="","",ROUND(K1739*EERate,0))</f>
        <v/>
      </c>
      <c r="O1739" s="19" t="str">
        <f aca="false">IF($A1739="","",ROUND(L1739*EPSRate,0))</f>
        <v/>
      </c>
      <c r="P1739" s="19" t="str">
        <f aca="false">IF($A1739="","",N1739-O1739)</f>
        <v/>
      </c>
      <c r="Q1739" s="11" t="str">
        <f aca="false">IF($A1739="","",IF(LEN(TEXT($A1739,"0"))&lt;&gt;12,"UAN not 12 digits",IF(TRIM(B1739)="","Name missing",IF(N(E1739)&gt;DIM,"NCP &gt; days in month",IF(AND(UPPER(G1739)&lt;&gt;"Y",UPPER(G1739)&lt;&gt;"N"),"EPS flag must be Y/N",IF(AND(UPPER(H1739)&lt;&gt;"Y",UPPER(H1739)&lt;&gt;"N"),"Full-wage flag must be Y/N",IF(K1739&gt;ROUND(C1739,0),"EPF wages &gt; Gross","OK")))))))</f>
        <v/>
      </c>
      <c r="R1739" s="11" t="str">
        <f aca="false">IF($A1739="","",TEXT($A1739,"0")&amp;"#~#"&amp;UPPER(TRIM(B1739))&amp;"#~#"&amp;ROUND(C1739,0)&amp;"#~#"&amp;K1739&amp;"#~#"&amp;L1739&amp;"#~#"&amp;M1739&amp;"#~#"&amp;N1739&amp;"#~#"&amp;O1739&amp;"#~#"&amp;P1739&amp;"#~#"&amp;N(E1739)&amp;"#~#"&amp;N(F1739))</f>
        <v/>
      </c>
    </row>
    <row r="1740" customFormat="false" ht="15" hidden="false" customHeight="false" outlineLevel="0" collapsed="false">
      <c r="A1740" s="17"/>
      <c r="C1740" s="18"/>
      <c r="D1740" s="18"/>
      <c r="J1740" s="19" t="str">
        <f aca="false">IF($A1740="","",ROUND(MIN(D1740,OldCeil)*DaysOld/DIM+MIN(D1740,NewCeil)*DaysNew/DIM,0))</f>
        <v/>
      </c>
      <c r="K1740" s="19" t="str">
        <f aca="false">IF($A1740="","",IF(UPPER(H1740)="Y",ROUND(D1740,0),J1740))</f>
        <v/>
      </c>
      <c r="L1740" s="19" t="str">
        <f aca="false">IF($A1740="","",IF(UPPER(G1740)="N",0,J1740))</f>
        <v/>
      </c>
      <c r="M1740" s="19" t="str">
        <f aca="false">IF($A1740="","",J1740)</f>
        <v/>
      </c>
      <c r="N1740" s="19" t="str">
        <f aca="false">IF($A1740="","",ROUND(K1740*EERate,0))</f>
        <v/>
      </c>
      <c r="O1740" s="19" t="str">
        <f aca="false">IF($A1740="","",ROUND(L1740*EPSRate,0))</f>
        <v/>
      </c>
      <c r="P1740" s="19" t="str">
        <f aca="false">IF($A1740="","",N1740-O1740)</f>
        <v/>
      </c>
      <c r="Q1740" s="11" t="str">
        <f aca="false">IF($A1740="","",IF(LEN(TEXT($A1740,"0"))&lt;&gt;12,"UAN not 12 digits",IF(TRIM(B1740)="","Name missing",IF(N(E1740)&gt;DIM,"NCP &gt; days in month",IF(AND(UPPER(G1740)&lt;&gt;"Y",UPPER(G1740)&lt;&gt;"N"),"EPS flag must be Y/N",IF(AND(UPPER(H1740)&lt;&gt;"Y",UPPER(H1740)&lt;&gt;"N"),"Full-wage flag must be Y/N",IF(K1740&gt;ROUND(C1740,0),"EPF wages &gt; Gross","OK")))))))</f>
        <v/>
      </c>
      <c r="R1740" s="11" t="str">
        <f aca="false">IF($A1740="","",TEXT($A1740,"0")&amp;"#~#"&amp;UPPER(TRIM(B1740))&amp;"#~#"&amp;ROUND(C1740,0)&amp;"#~#"&amp;K1740&amp;"#~#"&amp;L1740&amp;"#~#"&amp;M1740&amp;"#~#"&amp;N1740&amp;"#~#"&amp;O1740&amp;"#~#"&amp;P1740&amp;"#~#"&amp;N(E1740)&amp;"#~#"&amp;N(F1740))</f>
        <v/>
      </c>
    </row>
    <row r="1741" customFormat="false" ht="15" hidden="false" customHeight="false" outlineLevel="0" collapsed="false">
      <c r="A1741" s="17"/>
      <c r="C1741" s="18"/>
      <c r="D1741" s="18"/>
      <c r="J1741" s="19" t="str">
        <f aca="false">IF($A1741="","",ROUND(MIN(D1741,OldCeil)*DaysOld/DIM+MIN(D1741,NewCeil)*DaysNew/DIM,0))</f>
        <v/>
      </c>
      <c r="K1741" s="19" t="str">
        <f aca="false">IF($A1741="","",IF(UPPER(H1741)="Y",ROUND(D1741,0),J1741))</f>
        <v/>
      </c>
      <c r="L1741" s="19" t="str">
        <f aca="false">IF($A1741="","",IF(UPPER(G1741)="N",0,J1741))</f>
        <v/>
      </c>
      <c r="M1741" s="19" t="str">
        <f aca="false">IF($A1741="","",J1741)</f>
        <v/>
      </c>
      <c r="N1741" s="19" t="str">
        <f aca="false">IF($A1741="","",ROUND(K1741*EERate,0))</f>
        <v/>
      </c>
      <c r="O1741" s="19" t="str">
        <f aca="false">IF($A1741="","",ROUND(L1741*EPSRate,0))</f>
        <v/>
      </c>
      <c r="P1741" s="19" t="str">
        <f aca="false">IF($A1741="","",N1741-O1741)</f>
        <v/>
      </c>
      <c r="Q1741" s="11" t="str">
        <f aca="false">IF($A1741="","",IF(LEN(TEXT($A1741,"0"))&lt;&gt;12,"UAN not 12 digits",IF(TRIM(B1741)="","Name missing",IF(N(E1741)&gt;DIM,"NCP &gt; days in month",IF(AND(UPPER(G1741)&lt;&gt;"Y",UPPER(G1741)&lt;&gt;"N"),"EPS flag must be Y/N",IF(AND(UPPER(H1741)&lt;&gt;"Y",UPPER(H1741)&lt;&gt;"N"),"Full-wage flag must be Y/N",IF(K1741&gt;ROUND(C1741,0),"EPF wages &gt; Gross","OK")))))))</f>
        <v/>
      </c>
      <c r="R1741" s="11" t="str">
        <f aca="false">IF($A1741="","",TEXT($A1741,"0")&amp;"#~#"&amp;UPPER(TRIM(B1741))&amp;"#~#"&amp;ROUND(C1741,0)&amp;"#~#"&amp;K1741&amp;"#~#"&amp;L1741&amp;"#~#"&amp;M1741&amp;"#~#"&amp;N1741&amp;"#~#"&amp;O1741&amp;"#~#"&amp;P1741&amp;"#~#"&amp;N(E1741)&amp;"#~#"&amp;N(F1741))</f>
        <v/>
      </c>
    </row>
    <row r="1742" customFormat="false" ht="15" hidden="false" customHeight="false" outlineLevel="0" collapsed="false">
      <c r="A1742" s="17"/>
      <c r="C1742" s="18"/>
      <c r="D1742" s="18"/>
      <c r="J1742" s="19" t="str">
        <f aca="false">IF($A1742="","",ROUND(MIN(D1742,OldCeil)*DaysOld/DIM+MIN(D1742,NewCeil)*DaysNew/DIM,0))</f>
        <v/>
      </c>
      <c r="K1742" s="19" t="str">
        <f aca="false">IF($A1742="","",IF(UPPER(H1742)="Y",ROUND(D1742,0),J1742))</f>
        <v/>
      </c>
      <c r="L1742" s="19" t="str">
        <f aca="false">IF($A1742="","",IF(UPPER(G1742)="N",0,J1742))</f>
        <v/>
      </c>
      <c r="M1742" s="19" t="str">
        <f aca="false">IF($A1742="","",J1742)</f>
        <v/>
      </c>
      <c r="N1742" s="19" t="str">
        <f aca="false">IF($A1742="","",ROUND(K1742*EERate,0))</f>
        <v/>
      </c>
      <c r="O1742" s="19" t="str">
        <f aca="false">IF($A1742="","",ROUND(L1742*EPSRate,0))</f>
        <v/>
      </c>
      <c r="P1742" s="19" t="str">
        <f aca="false">IF($A1742="","",N1742-O1742)</f>
        <v/>
      </c>
      <c r="Q1742" s="11" t="str">
        <f aca="false">IF($A1742="","",IF(LEN(TEXT($A1742,"0"))&lt;&gt;12,"UAN not 12 digits",IF(TRIM(B1742)="","Name missing",IF(N(E1742)&gt;DIM,"NCP &gt; days in month",IF(AND(UPPER(G1742)&lt;&gt;"Y",UPPER(G1742)&lt;&gt;"N"),"EPS flag must be Y/N",IF(AND(UPPER(H1742)&lt;&gt;"Y",UPPER(H1742)&lt;&gt;"N"),"Full-wage flag must be Y/N",IF(K1742&gt;ROUND(C1742,0),"EPF wages &gt; Gross","OK")))))))</f>
        <v/>
      </c>
      <c r="R1742" s="11" t="str">
        <f aca="false">IF($A1742="","",TEXT($A1742,"0")&amp;"#~#"&amp;UPPER(TRIM(B1742))&amp;"#~#"&amp;ROUND(C1742,0)&amp;"#~#"&amp;K1742&amp;"#~#"&amp;L1742&amp;"#~#"&amp;M1742&amp;"#~#"&amp;N1742&amp;"#~#"&amp;O1742&amp;"#~#"&amp;P1742&amp;"#~#"&amp;N(E1742)&amp;"#~#"&amp;N(F1742))</f>
        <v/>
      </c>
    </row>
    <row r="1743" customFormat="false" ht="15" hidden="false" customHeight="false" outlineLevel="0" collapsed="false">
      <c r="A1743" s="17"/>
      <c r="C1743" s="18"/>
      <c r="D1743" s="18"/>
      <c r="J1743" s="19" t="str">
        <f aca="false">IF($A1743="","",ROUND(MIN(D1743,OldCeil)*DaysOld/DIM+MIN(D1743,NewCeil)*DaysNew/DIM,0))</f>
        <v/>
      </c>
      <c r="K1743" s="19" t="str">
        <f aca="false">IF($A1743="","",IF(UPPER(H1743)="Y",ROUND(D1743,0),J1743))</f>
        <v/>
      </c>
      <c r="L1743" s="19" t="str">
        <f aca="false">IF($A1743="","",IF(UPPER(G1743)="N",0,J1743))</f>
        <v/>
      </c>
      <c r="M1743" s="19" t="str">
        <f aca="false">IF($A1743="","",J1743)</f>
        <v/>
      </c>
      <c r="N1743" s="19" t="str">
        <f aca="false">IF($A1743="","",ROUND(K1743*EERate,0))</f>
        <v/>
      </c>
      <c r="O1743" s="19" t="str">
        <f aca="false">IF($A1743="","",ROUND(L1743*EPSRate,0))</f>
        <v/>
      </c>
      <c r="P1743" s="19" t="str">
        <f aca="false">IF($A1743="","",N1743-O1743)</f>
        <v/>
      </c>
      <c r="Q1743" s="11" t="str">
        <f aca="false">IF($A1743="","",IF(LEN(TEXT($A1743,"0"))&lt;&gt;12,"UAN not 12 digits",IF(TRIM(B1743)="","Name missing",IF(N(E1743)&gt;DIM,"NCP &gt; days in month",IF(AND(UPPER(G1743)&lt;&gt;"Y",UPPER(G1743)&lt;&gt;"N"),"EPS flag must be Y/N",IF(AND(UPPER(H1743)&lt;&gt;"Y",UPPER(H1743)&lt;&gt;"N"),"Full-wage flag must be Y/N",IF(K1743&gt;ROUND(C1743,0),"EPF wages &gt; Gross","OK")))))))</f>
        <v/>
      </c>
      <c r="R1743" s="11" t="str">
        <f aca="false">IF($A1743="","",TEXT($A1743,"0")&amp;"#~#"&amp;UPPER(TRIM(B1743))&amp;"#~#"&amp;ROUND(C1743,0)&amp;"#~#"&amp;K1743&amp;"#~#"&amp;L1743&amp;"#~#"&amp;M1743&amp;"#~#"&amp;N1743&amp;"#~#"&amp;O1743&amp;"#~#"&amp;P1743&amp;"#~#"&amp;N(E1743)&amp;"#~#"&amp;N(F1743))</f>
        <v/>
      </c>
    </row>
    <row r="1744" customFormat="false" ht="15" hidden="false" customHeight="false" outlineLevel="0" collapsed="false">
      <c r="A1744" s="17"/>
      <c r="C1744" s="18"/>
      <c r="D1744" s="18"/>
      <c r="J1744" s="19" t="str">
        <f aca="false">IF($A1744="","",ROUND(MIN(D1744,OldCeil)*DaysOld/DIM+MIN(D1744,NewCeil)*DaysNew/DIM,0))</f>
        <v/>
      </c>
      <c r="K1744" s="19" t="str">
        <f aca="false">IF($A1744="","",IF(UPPER(H1744)="Y",ROUND(D1744,0),J1744))</f>
        <v/>
      </c>
      <c r="L1744" s="19" t="str">
        <f aca="false">IF($A1744="","",IF(UPPER(G1744)="N",0,J1744))</f>
        <v/>
      </c>
      <c r="M1744" s="19" t="str">
        <f aca="false">IF($A1744="","",J1744)</f>
        <v/>
      </c>
      <c r="N1744" s="19" t="str">
        <f aca="false">IF($A1744="","",ROUND(K1744*EERate,0))</f>
        <v/>
      </c>
      <c r="O1744" s="19" t="str">
        <f aca="false">IF($A1744="","",ROUND(L1744*EPSRate,0))</f>
        <v/>
      </c>
      <c r="P1744" s="19" t="str">
        <f aca="false">IF($A1744="","",N1744-O1744)</f>
        <v/>
      </c>
      <c r="Q1744" s="11" t="str">
        <f aca="false">IF($A1744="","",IF(LEN(TEXT($A1744,"0"))&lt;&gt;12,"UAN not 12 digits",IF(TRIM(B1744)="","Name missing",IF(N(E1744)&gt;DIM,"NCP &gt; days in month",IF(AND(UPPER(G1744)&lt;&gt;"Y",UPPER(G1744)&lt;&gt;"N"),"EPS flag must be Y/N",IF(AND(UPPER(H1744)&lt;&gt;"Y",UPPER(H1744)&lt;&gt;"N"),"Full-wage flag must be Y/N",IF(K1744&gt;ROUND(C1744,0),"EPF wages &gt; Gross","OK")))))))</f>
        <v/>
      </c>
      <c r="R1744" s="11" t="str">
        <f aca="false">IF($A1744="","",TEXT($A1744,"0")&amp;"#~#"&amp;UPPER(TRIM(B1744))&amp;"#~#"&amp;ROUND(C1744,0)&amp;"#~#"&amp;K1744&amp;"#~#"&amp;L1744&amp;"#~#"&amp;M1744&amp;"#~#"&amp;N1744&amp;"#~#"&amp;O1744&amp;"#~#"&amp;P1744&amp;"#~#"&amp;N(E1744)&amp;"#~#"&amp;N(F1744))</f>
        <v/>
      </c>
    </row>
    <row r="1745" customFormat="false" ht="15" hidden="false" customHeight="false" outlineLevel="0" collapsed="false">
      <c r="A1745" s="17"/>
      <c r="C1745" s="18"/>
      <c r="D1745" s="18"/>
      <c r="J1745" s="19" t="str">
        <f aca="false">IF($A1745="","",ROUND(MIN(D1745,OldCeil)*DaysOld/DIM+MIN(D1745,NewCeil)*DaysNew/DIM,0))</f>
        <v/>
      </c>
      <c r="K1745" s="19" t="str">
        <f aca="false">IF($A1745="","",IF(UPPER(H1745)="Y",ROUND(D1745,0),J1745))</f>
        <v/>
      </c>
      <c r="L1745" s="19" t="str">
        <f aca="false">IF($A1745="","",IF(UPPER(G1745)="N",0,J1745))</f>
        <v/>
      </c>
      <c r="M1745" s="19" t="str">
        <f aca="false">IF($A1745="","",J1745)</f>
        <v/>
      </c>
      <c r="N1745" s="19" t="str">
        <f aca="false">IF($A1745="","",ROUND(K1745*EERate,0))</f>
        <v/>
      </c>
      <c r="O1745" s="19" t="str">
        <f aca="false">IF($A1745="","",ROUND(L1745*EPSRate,0))</f>
        <v/>
      </c>
      <c r="P1745" s="19" t="str">
        <f aca="false">IF($A1745="","",N1745-O1745)</f>
        <v/>
      </c>
      <c r="Q1745" s="11" t="str">
        <f aca="false">IF($A1745="","",IF(LEN(TEXT($A1745,"0"))&lt;&gt;12,"UAN not 12 digits",IF(TRIM(B1745)="","Name missing",IF(N(E1745)&gt;DIM,"NCP &gt; days in month",IF(AND(UPPER(G1745)&lt;&gt;"Y",UPPER(G1745)&lt;&gt;"N"),"EPS flag must be Y/N",IF(AND(UPPER(H1745)&lt;&gt;"Y",UPPER(H1745)&lt;&gt;"N"),"Full-wage flag must be Y/N",IF(K1745&gt;ROUND(C1745,0),"EPF wages &gt; Gross","OK")))))))</f>
        <v/>
      </c>
      <c r="R1745" s="11" t="str">
        <f aca="false">IF($A1745="","",TEXT($A1745,"0")&amp;"#~#"&amp;UPPER(TRIM(B1745))&amp;"#~#"&amp;ROUND(C1745,0)&amp;"#~#"&amp;K1745&amp;"#~#"&amp;L1745&amp;"#~#"&amp;M1745&amp;"#~#"&amp;N1745&amp;"#~#"&amp;O1745&amp;"#~#"&amp;P1745&amp;"#~#"&amp;N(E1745)&amp;"#~#"&amp;N(F1745))</f>
        <v/>
      </c>
    </row>
    <row r="1746" customFormat="false" ht="15" hidden="false" customHeight="false" outlineLevel="0" collapsed="false">
      <c r="A1746" s="17"/>
      <c r="C1746" s="18"/>
      <c r="D1746" s="18"/>
      <c r="J1746" s="19" t="str">
        <f aca="false">IF($A1746="","",ROUND(MIN(D1746,OldCeil)*DaysOld/DIM+MIN(D1746,NewCeil)*DaysNew/DIM,0))</f>
        <v/>
      </c>
      <c r="K1746" s="19" t="str">
        <f aca="false">IF($A1746="","",IF(UPPER(H1746)="Y",ROUND(D1746,0),J1746))</f>
        <v/>
      </c>
      <c r="L1746" s="19" t="str">
        <f aca="false">IF($A1746="","",IF(UPPER(G1746)="N",0,J1746))</f>
        <v/>
      </c>
      <c r="M1746" s="19" t="str">
        <f aca="false">IF($A1746="","",J1746)</f>
        <v/>
      </c>
      <c r="N1746" s="19" t="str">
        <f aca="false">IF($A1746="","",ROUND(K1746*EERate,0))</f>
        <v/>
      </c>
      <c r="O1746" s="19" t="str">
        <f aca="false">IF($A1746="","",ROUND(L1746*EPSRate,0))</f>
        <v/>
      </c>
      <c r="P1746" s="19" t="str">
        <f aca="false">IF($A1746="","",N1746-O1746)</f>
        <v/>
      </c>
      <c r="Q1746" s="11" t="str">
        <f aca="false">IF($A1746="","",IF(LEN(TEXT($A1746,"0"))&lt;&gt;12,"UAN not 12 digits",IF(TRIM(B1746)="","Name missing",IF(N(E1746)&gt;DIM,"NCP &gt; days in month",IF(AND(UPPER(G1746)&lt;&gt;"Y",UPPER(G1746)&lt;&gt;"N"),"EPS flag must be Y/N",IF(AND(UPPER(H1746)&lt;&gt;"Y",UPPER(H1746)&lt;&gt;"N"),"Full-wage flag must be Y/N",IF(K1746&gt;ROUND(C1746,0),"EPF wages &gt; Gross","OK")))))))</f>
        <v/>
      </c>
      <c r="R1746" s="11" t="str">
        <f aca="false">IF($A1746="","",TEXT($A1746,"0")&amp;"#~#"&amp;UPPER(TRIM(B1746))&amp;"#~#"&amp;ROUND(C1746,0)&amp;"#~#"&amp;K1746&amp;"#~#"&amp;L1746&amp;"#~#"&amp;M1746&amp;"#~#"&amp;N1746&amp;"#~#"&amp;O1746&amp;"#~#"&amp;P1746&amp;"#~#"&amp;N(E1746)&amp;"#~#"&amp;N(F1746))</f>
        <v/>
      </c>
    </row>
    <row r="1747" customFormat="false" ht="15" hidden="false" customHeight="false" outlineLevel="0" collapsed="false">
      <c r="A1747" s="17"/>
      <c r="C1747" s="18"/>
      <c r="D1747" s="18"/>
      <c r="J1747" s="19" t="str">
        <f aca="false">IF($A1747="","",ROUND(MIN(D1747,OldCeil)*DaysOld/DIM+MIN(D1747,NewCeil)*DaysNew/DIM,0))</f>
        <v/>
      </c>
      <c r="K1747" s="19" t="str">
        <f aca="false">IF($A1747="","",IF(UPPER(H1747)="Y",ROUND(D1747,0),J1747))</f>
        <v/>
      </c>
      <c r="L1747" s="19" t="str">
        <f aca="false">IF($A1747="","",IF(UPPER(G1747)="N",0,J1747))</f>
        <v/>
      </c>
      <c r="M1747" s="19" t="str">
        <f aca="false">IF($A1747="","",J1747)</f>
        <v/>
      </c>
      <c r="N1747" s="19" t="str">
        <f aca="false">IF($A1747="","",ROUND(K1747*EERate,0))</f>
        <v/>
      </c>
      <c r="O1747" s="19" t="str">
        <f aca="false">IF($A1747="","",ROUND(L1747*EPSRate,0))</f>
        <v/>
      </c>
      <c r="P1747" s="19" t="str">
        <f aca="false">IF($A1747="","",N1747-O1747)</f>
        <v/>
      </c>
      <c r="Q1747" s="11" t="str">
        <f aca="false">IF($A1747="","",IF(LEN(TEXT($A1747,"0"))&lt;&gt;12,"UAN not 12 digits",IF(TRIM(B1747)="","Name missing",IF(N(E1747)&gt;DIM,"NCP &gt; days in month",IF(AND(UPPER(G1747)&lt;&gt;"Y",UPPER(G1747)&lt;&gt;"N"),"EPS flag must be Y/N",IF(AND(UPPER(H1747)&lt;&gt;"Y",UPPER(H1747)&lt;&gt;"N"),"Full-wage flag must be Y/N",IF(K1747&gt;ROUND(C1747,0),"EPF wages &gt; Gross","OK")))))))</f>
        <v/>
      </c>
      <c r="R1747" s="11" t="str">
        <f aca="false">IF($A1747="","",TEXT($A1747,"0")&amp;"#~#"&amp;UPPER(TRIM(B1747))&amp;"#~#"&amp;ROUND(C1747,0)&amp;"#~#"&amp;K1747&amp;"#~#"&amp;L1747&amp;"#~#"&amp;M1747&amp;"#~#"&amp;N1747&amp;"#~#"&amp;O1747&amp;"#~#"&amp;P1747&amp;"#~#"&amp;N(E1747)&amp;"#~#"&amp;N(F1747))</f>
        <v/>
      </c>
    </row>
    <row r="1748" customFormat="false" ht="15" hidden="false" customHeight="false" outlineLevel="0" collapsed="false">
      <c r="A1748" s="17"/>
      <c r="C1748" s="18"/>
      <c r="D1748" s="18"/>
      <c r="J1748" s="19" t="str">
        <f aca="false">IF($A1748="","",ROUND(MIN(D1748,OldCeil)*DaysOld/DIM+MIN(D1748,NewCeil)*DaysNew/DIM,0))</f>
        <v/>
      </c>
      <c r="K1748" s="19" t="str">
        <f aca="false">IF($A1748="","",IF(UPPER(H1748)="Y",ROUND(D1748,0),J1748))</f>
        <v/>
      </c>
      <c r="L1748" s="19" t="str">
        <f aca="false">IF($A1748="","",IF(UPPER(G1748)="N",0,J1748))</f>
        <v/>
      </c>
      <c r="M1748" s="19" t="str">
        <f aca="false">IF($A1748="","",J1748)</f>
        <v/>
      </c>
      <c r="N1748" s="19" t="str">
        <f aca="false">IF($A1748="","",ROUND(K1748*EERate,0))</f>
        <v/>
      </c>
      <c r="O1748" s="19" t="str">
        <f aca="false">IF($A1748="","",ROUND(L1748*EPSRate,0))</f>
        <v/>
      </c>
      <c r="P1748" s="19" t="str">
        <f aca="false">IF($A1748="","",N1748-O1748)</f>
        <v/>
      </c>
      <c r="Q1748" s="11" t="str">
        <f aca="false">IF($A1748="","",IF(LEN(TEXT($A1748,"0"))&lt;&gt;12,"UAN not 12 digits",IF(TRIM(B1748)="","Name missing",IF(N(E1748)&gt;DIM,"NCP &gt; days in month",IF(AND(UPPER(G1748)&lt;&gt;"Y",UPPER(G1748)&lt;&gt;"N"),"EPS flag must be Y/N",IF(AND(UPPER(H1748)&lt;&gt;"Y",UPPER(H1748)&lt;&gt;"N"),"Full-wage flag must be Y/N",IF(K1748&gt;ROUND(C1748,0),"EPF wages &gt; Gross","OK")))))))</f>
        <v/>
      </c>
      <c r="R1748" s="11" t="str">
        <f aca="false">IF($A1748="","",TEXT($A1748,"0")&amp;"#~#"&amp;UPPER(TRIM(B1748))&amp;"#~#"&amp;ROUND(C1748,0)&amp;"#~#"&amp;K1748&amp;"#~#"&amp;L1748&amp;"#~#"&amp;M1748&amp;"#~#"&amp;N1748&amp;"#~#"&amp;O1748&amp;"#~#"&amp;P1748&amp;"#~#"&amp;N(E1748)&amp;"#~#"&amp;N(F1748))</f>
        <v/>
      </c>
    </row>
    <row r="1749" customFormat="false" ht="15" hidden="false" customHeight="false" outlineLevel="0" collapsed="false">
      <c r="A1749" s="17"/>
      <c r="C1749" s="18"/>
      <c r="D1749" s="18"/>
      <c r="J1749" s="19" t="str">
        <f aca="false">IF($A1749="","",ROUND(MIN(D1749,OldCeil)*DaysOld/DIM+MIN(D1749,NewCeil)*DaysNew/DIM,0))</f>
        <v/>
      </c>
      <c r="K1749" s="19" t="str">
        <f aca="false">IF($A1749="","",IF(UPPER(H1749)="Y",ROUND(D1749,0),J1749))</f>
        <v/>
      </c>
      <c r="L1749" s="19" t="str">
        <f aca="false">IF($A1749="","",IF(UPPER(G1749)="N",0,J1749))</f>
        <v/>
      </c>
      <c r="M1749" s="19" t="str">
        <f aca="false">IF($A1749="","",J1749)</f>
        <v/>
      </c>
      <c r="N1749" s="19" t="str">
        <f aca="false">IF($A1749="","",ROUND(K1749*EERate,0))</f>
        <v/>
      </c>
      <c r="O1749" s="19" t="str">
        <f aca="false">IF($A1749="","",ROUND(L1749*EPSRate,0))</f>
        <v/>
      </c>
      <c r="P1749" s="19" t="str">
        <f aca="false">IF($A1749="","",N1749-O1749)</f>
        <v/>
      </c>
      <c r="Q1749" s="11" t="str">
        <f aca="false">IF($A1749="","",IF(LEN(TEXT($A1749,"0"))&lt;&gt;12,"UAN not 12 digits",IF(TRIM(B1749)="","Name missing",IF(N(E1749)&gt;DIM,"NCP &gt; days in month",IF(AND(UPPER(G1749)&lt;&gt;"Y",UPPER(G1749)&lt;&gt;"N"),"EPS flag must be Y/N",IF(AND(UPPER(H1749)&lt;&gt;"Y",UPPER(H1749)&lt;&gt;"N"),"Full-wage flag must be Y/N",IF(K1749&gt;ROUND(C1749,0),"EPF wages &gt; Gross","OK")))))))</f>
        <v/>
      </c>
      <c r="R1749" s="11" t="str">
        <f aca="false">IF($A1749="","",TEXT($A1749,"0")&amp;"#~#"&amp;UPPER(TRIM(B1749))&amp;"#~#"&amp;ROUND(C1749,0)&amp;"#~#"&amp;K1749&amp;"#~#"&amp;L1749&amp;"#~#"&amp;M1749&amp;"#~#"&amp;N1749&amp;"#~#"&amp;O1749&amp;"#~#"&amp;P1749&amp;"#~#"&amp;N(E1749)&amp;"#~#"&amp;N(F1749))</f>
        <v/>
      </c>
    </row>
    <row r="1750" customFormat="false" ht="15" hidden="false" customHeight="false" outlineLevel="0" collapsed="false">
      <c r="A1750" s="17"/>
      <c r="C1750" s="18"/>
      <c r="D1750" s="18"/>
      <c r="J1750" s="19" t="str">
        <f aca="false">IF($A1750="","",ROUND(MIN(D1750,OldCeil)*DaysOld/DIM+MIN(D1750,NewCeil)*DaysNew/DIM,0))</f>
        <v/>
      </c>
      <c r="K1750" s="19" t="str">
        <f aca="false">IF($A1750="","",IF(UPPER(H1750)="Y",ROUND(D1750,0),J1750))</f>
        <v/>
      </c>
      <c r="L1750" s="19" t="str">
        <f aca="false">IF($A1750="","",IF(UPPER(G1750)="N",0,J1750))</f>
        <v/>
      </c>
      <c r="M1750" s="19" t="str">
        <f aca="false">IF($A1750="","",J1750)</f>
        <v/>
      </c>
      <c r="N1750" s="19" t="str">
        <f aca="false">IF($A1750="","",ROUND(K1750*EERate,0))</f>
        <v/>
      </c>
      <c r="O1750" s="19" t="str">
        <f aca="false">IF($A1750="","",ROUND(L1750*EPSRate,0))</f>
        <v/>
      </c>
      <c r="P1750" s="19" t="str">
        <f aca="false">IF($A1750="","",N1750-O1750)</f>
        <v/>
      </c>
      <c r="Q1750" s="11" t="str">
        <f aca="false">IF($A1750="","",IF(LEN(TEXT($A1750,"0"))&lt;&gt;12,"UAN not 12 digits",IF(TRIM(B1750)="","Name missing",IF(N(E1750)&gt;DIM,"NCP &gt; days in month",IF(AND(UPPER(G1750)&lt;&gt;"Y",UPPER(G1750)&lt;&gt;"N"),"EPS flag must be Y/N",IF(AND(UPPER(H1750)&lt;&gt;"Y",UPPER(H1750)&lt;&gt;"N"),"Full-wage flag must be Y/N",IF(K1750&gt;ROUND(C1750,0),"EPF wages &gt; Gross","OK")))))))</f>
        <v/>
      </c>
      <c r="R1750" s="11" t="str">
        <f aca="false">IF($A1750="","",TEXT($A1750,"0")&amp;"#~#"&amp;UPPER(TRIM(B1750))&amp;"#~#"&amp;ROUND(C1750,0)&amp;"#~#"&amp;K1750&amp;"#~#"&amp;L1750&amp;"#~#"&amp;M1750&amp;"#~#"&amp;N1750&amp;"#~#"&amp;O1750&amp;"#~#"&amp;P1750&amp;"#~#"&amp;N(E1750)&amp;"#~#"&amp;N(F1750))</f>
        <v/>
      </c>
    </row>
    <row r="1751" customFormat="false" ht="15" hidden="false" customHeight="false" outlineLevel="0" collapsed="false">
      <c r="A1751" s="17"/>
      <c r="C1751" s="18"/>
      <c r="D1751" s="18"/>
      <c r="J1751" s="19" t="str">
        <f aca="false">IF($A1751="","",ROUND(MIN(D1751,OldCeil)*DaysOld/DIM+MIN(D1751,NewCeil)*DaysNew/DIM,0))</f>
        <v/>
      </c>
      <c r="K1751" s="19" t="str">
        <f aca="false">IF($A1751="","",IF(UPPER(H1751)="Y",ROUND(D1751,0),J1751))</f>
        <v/>
      </c>
      <c r="L1751" s="19" t="str">
        <f aca="false">IF($A1751="","",IF(UPPER(G1751)="N",0,J1751))</f>
        <v/>
      </c>
      <c r="M1751" s="19" t="str">
        <f aca="false">IF($A1751="","",J1751)</f>
        <v/>
      </c>
      <c r="N1751" s="19" t="str">
        <f aca="false">IF($A1751="","",ROUND(K1751*EERate,0))</f>
        <v/>
      </c>
      <c r="O1751" s="19" t="str">
        <f aca="false">IF($A1751="","",ROUND(L1751*EPSRate,0))</f>
        <v/>
      </c>
      <c r="P1751" s="19" t="str">
        <f aca="false">IF($A1751="","",N1751-O1751)</f>
        <v/>
      </c>
      <c r="Q1751" s="11" t="str">
        <f aca="false">IF($A1751="","",IF(LEN(TEXT($A1751,"0"))&lt;&gt;12,"UAN not 12 digits",IF(TRIM(B1751)="","Name missing",IF(N(E1751)&gt;DIM,"NCP &gt; days in month",IF(AND(UPPER(G1751)&lt;&gt;"Y",UPPER(G1751)&lt;&gt;"N"),"EPS flag must be Y/N",IF(AND(UPPER(H1751)&lt;&gt;"Y",UPPER(H1751)&lt;&gt;"N"),"Full-wage flag must be Y/N",IF(K1751&gt;ROUND(C1751,0),"EPF wages &gt; Gross","OK")))))))</f>
        <v/>
      </c>
      <c r="R1751" s="11" t="str">
        <f aca="false">IF($A1751="","",TEXT($A1751,"0")&amp;"#~#"&amp;UPPER(TRIM(B1751))&amp;"#~#"&amp;ROUND(C1751,0)&amp;"#~#"&amp;K1751&amp;"#~#"&amp;L1751&amp;"#~#"&amp;M1751&amp;"#~#"&amp;N1751&amp;"#~#"&amp;O1751&amp;"#~#"&amp;P1751&amp;"#~#"&amp;N(E1751)&amp;"#~#"&amp;N(F1751))</f>
        <v/>
      </c>
    </row>
    <row r="1752" customFormat="false" ht="15" hidden="false" customHeight="false" outlineLevel="0" collapsed="false">
      <c r="A1752" s="17"/>
      <c r="C1752" s="18"/>
      <c r="D1752" s="18"/>
      <c r="J1752" s="19" t="str">
        <f aca="false">IF($A1752="","",ROUND(MIN(D1752,OldCeil)*DaysOld/DIM+MIN(D1752,NewCeil)*DaysNew/DIM,0))</f>
        <v/>
      </c>
      <c r="K1752" s="19" t="str">
        <f aca="false">IF($A1752="","",IF(UPPER(H1752)="Y",ROUND(D1752,0),J1752))</f>
        <v/>
      </c>
      <c r="L1752" s="19" t="str">
        <f aca="false">IF($A1752="","",IF(UPPER(G1752)="N",0,J1752))</f>
        <v/>
      </c>
      <c r="M1752" s="19" t="str">
        <f aca="false">IF($A1752="","",J1752)</f>
        <v/>
      </c>
      <c r="N1752" s="19" t="str">
        <f aca="false">IF($A1752="","",ROUND(K1752*EERate,0))</f>
        <v/>
      </c>
      <c r="O1752" s="19" t="str">
        <f aca="false">IF($A1752="","",ROUND(L1752*EPSRate,0))</f>
        <v/>
      </c>
      <c r="P1752" s="19" t="str">
        <f aca="false">IF($A1752="","",N1752-O1752)</f>
        <v/>
      </c>
      <c r="Q1752" s="11" t="str">
        <f aca="false">IF($A1752="","",IF(LEN(TEXT($A1752,"0"))&lt;&gt;12,"UAN not 12 digits",IF(TRIM(B1752)="","Name missing",IF(N(E1752)&gt;DIM,"NCP &gt; days in month",IF(AND(UPPER(G1752)&lt;&gt;"Y",UPPER(G1752)&lt;&gt;"N"),"EPS flag must be Y/N",IF(AND(UPPER(H1752)&lt;&gt;"Y",UPPER(H1752)&lt;&gt;"N"),"Full-wage flag must be Y/N",IF(K1752&gt;ROUND(C1752,0),"EPF wages &gt; Gross","OK")))))))</f>
        <v/>
      </c>
      <c r="R1752" s="11" t="str">
        <f aca="false">IF($A1752="","",TEXT($A1752,"0")&amp;"#~#"&amp;UPPER(TRIM(B1752))&amp;"#~#"&amp;ROUND(C1752,0)&amp;"#~#"&amp;K1752&amp;"#~#"&amp;L1752&amp;"#~#"&amp;M1752&amp;"#~#"&amp;N1752&amp;"#~#"&amp;O1752&amp;"#~#"&amp;P1752&amp;"#~#"&amp;N(E1752)&amp;"#~#"&amp;N(F1752))</f>
        <v/>
      </c>
    </row>
    <row r="1753" customFormat="false" ht="15" hidden="false" customHeight="false" outlineLevel="0" collapsed="false">
      <c r="A1753" s="17"/>
      <c r="C1753" s="18"/>
      <c r="D1753" s="18"/>
      <c r="J1753" s="19" t="str">
        <f aca="false">IF($A1753="","",ROUND(MIN(D1753,OldCeil)*DaysOld/DIM+MIN(D1753,NewCeil)*DaysNew/DIM,0))</f>
        <v/>
      </c>
      <c r="K1753" s="19" t="str">
        <f aca="false">IF($A1753="","",IF(UPPER(H1753)="Y",ROUND(D1753,0),J1753))</f>
        <v/>
      </c>
      <c r="L1753" s="19" t="str">
        <f aca="false">IF($A1753="","",IF(UPPER(G1753)="N",0,J1753))</f>
        <v/>
      </c>
      <c r="M1753" s="19" t="str">
        <f aca="false">IF($A1753="","",J1753)</f>
        <v/>
      </c>
      <c r="N1753" s="19" t="str">
        <f aca="false">IF($A1753="","",ROUND(K1753*EERate,0))</f>
        <v/>
      </c>
      <c r="O1753" s="19" t="str">
        <f aca="false">IF($A1753="","",ROUND(L1753*EPSRate,0))</f>
        <v/>
      </c>
      <c r="P1753" s="19" t="str">
        <f aca="false">IF($A1753="","",N1753-O1753)</f>
        <v/>
      </c>
      <c r="Q1753" s="11" t="str">
        <f aca="false">IF($A1753="","",IF(LEN(TEXT($A1753,"0"))&lt;&gt;12,"UAN not 12 digits",IF(TRIM(B1753)="","Name missing",IF(N(E1753)&gt;DIM,"NCP &gt; days in month",IF(AND(UPPER(G1753)&lt;&gt;"Y",UPPER(G1753)&lt;&gt;"N"),"EPS flag must be Y/N",IF(AND(UPPER(H1753)&lt;&gt;"Y",UPPER(H1753)&lt;&gt;"N"),"Full-wage flag must be Y/N",IF(K1753&gt;ROUND(C1753,0),"EPF wages &gt; Gross","OK")))))))</f>
        <v/>
      </c>
      <c r="R1753" s="11" t="str">
        <f aca="false">IF($A1753="","",TEXT($A1753,"0")&amp;"#~#"&amp;UPPER(TRIM(B1753))&amp;"#~#"&amp;ROUND(C1753,0)&amp;"#~#"&amp;K1753&amp;"#~#"&amp;L1753&amp;"#~#"&amp;M1753&amp;"#~#"&amp;N1753&amp;"#~#"&amp;O1753&amp;"#~#"&amp;P1753&amp;"#~#"&amp;N(E1753)&amp;"#~#"&amp;N(F1753))</f>
        <v/>
      </c>
    </row>
    <row r="1754" customFormat="false" ht="15" hidden="false" customHeight="false" outlineLevel="0" collapsed="false">
      <c r="A1754" s="17"/>
      <c r="C1754" s="18"/>
      <c r="D1754" s="18"/>
      <c r="J1754" s="19" t="str">
        <f aca="false">IF($A1754="","",ROUND(MIN(D1754,OldCeil)*DaysOld/DIM+MIN(D1754,NewCeil)*DaysNew/DIM,0))</f>
        <v/>
      </c>
      <c r="K1754" s="19" t="str">
        <f aca="false">IF($A1754="","",IF(UPPER(H1754)="Y",ROUND(D1754,0),J1754))</f>
        <v/>
      </c>
      <c r="L1754" s="19" t="str">
        <f aca="false">IF($A1754="","",IF(UPPER(G1754)="N",0,J1754))</f>
        <v/>
      </c>
      <c r="M1754" s="19" t="str">
        <f aca="false">IF($A1754="","",J1754)</f>
        <v/>
      </c>
      <c r="N1754" s="19" t="str">
        <f aca="false">IF($A1754="","",ROUND(K1754*EERate,0))</f>
        <v/>
      </c>
      <c r="O1754" s="19" t="str">
        <f aca="false">IF($A1754="","",ROUND(L1754*EPSRate,0))</f>
        <v/>
      </c>
      <c r="P1754" s="19" t="str">
        <f aca="false">IF($A1754="","",N1754-O1754)</f>
        <v/>
      </c>
      <c r="Q1754" s="11" t="str">
        <f aca="false">IF($A1754="","",IF(LEN(TEXT($A1754,"0"))&lt;&gt;12,"UAN not 12 digits",IF(TRIM(B1754)="","Name missing",IF(N(E1754)&gt;DIM,"NCP &gt; days in month",IF(AND(UPPER(G1754)&lt;&gt;"Y",UPPER(G1754)&lt;&gt;"N"),"EPS flag must be Y/N",IF(AND(UPPER(H1754)&lt;&gt;"Y",UPPER(H1754)&lt;&gt;"N"),"Full-wage flag must be Y/N",IF(K1754&gt;ROUND(C1754,0),"EPF wages &gt; Gross","OK")))))))</f>
        <v/>
      </c>
      <c r="R1754" s="11" t="str">
        <f aca="false">IF($A1754="","",TEXT($A1754,"0")&amp;"#~#"&amp;UPPER(TRIM(B1754))&amp;"#~#"&amp;ROUND(C1754,0)&amp;"#~#"&amp;K1754&amp;"#~#"&amp;L1754&amp;"#~#"&amp;M1754&amp;"#~#"&amp;N1754&amp;"#~#"&amp;O1754&amp;"#~#"&amp;P1754&amp;"#~#"&amp;N(E1754)&amp;"#~#"&amp;N(F1754))</f>
        <v/>
      </c>
    </row>
    <row r="1755" customFormat="false" ht="15" hidden="false" customHeight="false" outlineLevel="0" collapsed="false">
      <c r="A1755" s="17"/>
      <c r="C1755" s="18"/>
      <c r="D1755" s="18"/>
      <c r="J1755" s="19" t="str">
        <f aca="false">IF($A1755="","",ROUND(MIN(D1755,OldCeil)*DaysOld/DIM+MIN(D1755,NewCeil)*DaysNew/DIM,0))</f>
        <v/>
      </c>
      <c r="K1755" s="19" t="str">
        <f aca="false">IF($A1755="","",IF(UPPER(H1755)="Y",ROUND(D1755,0),J1755))</f>
        <v/>
      </c>
      <c r="L1755" s="19" t="str">
        <f aca="false">IF($A1755="","",IF(UPPER(G1755)="N",0,J1755))</f>
        <v/>
      </c>
      <c r="M1755" s="19" t="str">
        <f aca="false">IF($A1755="","",J1755)</f>
        <v/>
      </c>
      <c r="N1755" s="19" t="str">
        <f aca="false">IF($A1755="","",ROUND(K1755*EERate,0))</f>
        <v/>
      </c>
      <c r="O1755" s="19" t="str">
        <f aca="false">IF($A1755="","",ROUND(L1755*EPSRate,0))</f>
        <v/>
      </c>
      <c r="P1755" s="19" t="str">
        <f aca="false">IF($A1755="","",N1755-O1755)</f>
        <v/>
      </c>
      <c r="Q1755" s="11" t="str">
        <f aca="false">IF($A1755="","",IF(LEN(TEXT($A1755,"0"))&lt;&gt;12,"UAN not 12 digits",IF(TRIM(B1755)="","Name missing",IF(N(E1755)&gt;DIM,"NCP &gt; days in month",IF(AND(UPPER(G1755)&lt;&gt;"Y",UPPER(G1755)&lt;&gt;"N"),"EPS flag must be Y/N",IF(AND(UPPER(H1755)&lt;&gt;"Y",UPPER(H1755)&lt;&gt;"N"),"Full-wage flag must be Y/N",IF(K1755&gt;ROUND(C1755,0),"EPF wages &gt; Gross","OK")))))))</f>
        <v/>
      </c>
      <c r="R1755" s="11" t="str">
        <f aca="false">IF($A1755="","",TEXT($A1755,"0")&amp;"#~#"&amp;UPPER(TRIM(B1755))&amp;"#~#"&amp;ROUND(C1755,0)&amp;"#~#"&amp;K1755&amp;"#~#"&amp;L1755&amp;"#~#"&amp;M1755&amp;"#~#"&amp;N1755&amp;"#~#"&amp;O1755&amp;"#~#"&amp;P1755&amp;"#~#"&amp;N(E1755)&amp;"#~#"&amp;N(F1755))</f>
        <v/>
      </c>
    </row>
    <row r="1756" customFormat="false" ht="15" hidden="false" customHeight="false" outlineLevel="0" collapsed="false">
      <c r="A1756" s="17"/>
      <c r="C1756" s="18"/>
      <c r="D1756" s="18"/>
      <c r="J1756" s="19" t="str">
        <f aca="false">IF($A1756="","",ROUND(MIN(D1756,OldCeil)*DaysOld/DIM+MIN(D1756,NewCeil)*DaysNew/DIM,0))</f>
        <v/>
      </c>
      <c r="K1756" s="19" t="str">
        <f aca="false">IF($A1756="","",IF(UPPER(H1756)="Y",ROUND(D1756,0),J1756))</f>
        <v/>
      </c>
      <c r="L1756" s="19" t="str">
        <f aca="false">IF($A1756="","",IF(UPPER(G1756)="N",0,J1756))</f>
        <v/>
      </c>
      <c r="M1756" s="19" t="str">
        <f aca="false">IF($A1756="","",J1756)</f>
        <v/>
      </c>
      <c r="N1756" s="19" t="str">
        <f aca="false">IF($A1756="","",ROUND(K1756*EERate,0))</f>
        <v/>
      </c>
      <c r="O1756" s="19" t="str">
        <f aca="false">IF($A1756="","",ROUND(L1756*EPSRate,0))</f>
        <v/>
      </c>
      <c r="P1756" s="19" t="str">
        <f aca="false">IF($A1756="","",N1756-O1756)</f>
        <v/>
      </c>
      <c r="Q1756" s="11" t="str">
        <f aca="false">IF($A1756="","",IF(LEN(TEXT($A1756,"0"))&lt;&gt;12,"UAN not 12 digits",IF(TRIM(B1756)="","Name missing",IF(N(E1756)&gt;DIM,"NCP &gt; days in month",IF(AND(UPPER(G1756)&lt;&gt;"Y",UPPER(G1756)&lt;&gt;"N"),"EPS flag must be Y/N",IF(AND(UPPER(H1756)&lt;&gt;"Y",UPPER(H1756)&lt;&gt;"N"),"Full-wage flag must be Y/N",IF(K1756&gt;ROUND(C1756,0),"EPF wages &gt; Gross","OK")))))))</f>
        <v/>
      </c>
      <c r="R1756" s="11" t="str">
        <f aca="false">IF($A1756="","",TEXT($A1756,"0")&amp;"#~#"&amp;UPPER(TRIM(B1756))&amp;"#~#"&amp;ROUND(C1756,0)&amp;"#~#"&amp;K1756&amp;"#~#"&amp;L1756&amp;"#~#"&amp;M1756&amp;"#~#"&amp;N1756&amp;"#~#"&amp;O1756&amp;"#~#"&amp;P1756&amp;"#~#"&amp;N(E1756)&amp;"#~#"&amp;N(F1756))</f>
        <v/>
      </c>
    </row>
    <row r="1757" customFormat="false" ht="15" hidden="false" customHeight="false" outlineLevel="0" collapsed="false">
      <c r="A1757" s="17"/>
      <c r="C1757" s="18"/>
      <c r="D1757" s="18"/>
      <c r="J1757" s="19" t="str">
        <f aca="false">IF($A1757="","",ROUND(MIN(D1757,OldCeil)*DaysOld/DIM+MIN(D1757,NewCeil)*DaysNew/DIM,0))</f>
        <v/>
      </c>
      <c r="K1757" s="19" t="str">
        <f aca="false">IF($A1757="","",IF(UPPER(H1757)="Y",ROUND(D1757,0),J1757))</f>
        <v/>
      </c>
      <c r="L1757" s="19" t="str">
        <f aca="false">IF($A1757="","",IF(UPPER(G1757)="N",0,J1757))</f>
        <v/>
      </c>
      <c r="M1757" s="19" t="str">
        <f aca="false">IF($A1757="","",J1757)</f>
        <v/>
      </c>
      <c r="N1757" s="19" t="str">
        <f aca="false">IF($A1757="","",ROUND(K1757*EERate,0))</f>
        <v/>
      </c>
      <c r="O1757" s="19" t="str">
        <f aca="false">IF($A1757="","",ROUND(L1757*EPSRate,0))</f>
        <v/>
      </c>
      <c r="P1757" s="19" t="str">
        <f aca="false">IF($A1757="","",N1757-O1757)</f>
        <v/>
      </c>
      <c r="Q1757" s="11" t="str">
        <f aca="false">IF($A1757="","",IF(LEN(TEXT($A1757,"0"))&lt;&gt;12,"UAN not 12 digits",IF(TRIM(B1757)="","Name missing",IF(N(E1757)&gt;DIM,"NCP &gt; days in month",IF(AND(UPPER(G1757)&lt;&gt;"Y",UPPER(G1757)&lt;&gt;"N"),"EPS flag must be Y/N",IF(AND(UPPER(H1757)&lt;&gt;"Y",UPPER(H1757)&lt;&gt;"N"),"Full-wage flag must be Y/N",IF(K1757&gt;ROUND(C1757,0),"EPF wages &gt; Gross","OK")))))))</f>
        <v/>
      </c>
      <c r="R1757" s="11" t="str">
        <f aca="false">IF($A1757="","",TEXT($A1757,"0")&amp;"#~#"&amp;UPPER(TRIM(B1757))&amp;"#~#"&amp;ROUND(C1757,0)&amp;"#~#"&amp;K1757&amp;"#~#"&amp;L1757&amp;"#~#"&amp;M1757&amp;"#~#"&amp;N1757&amp;"#~#"&amp;O1757&amp;"#~#"&amp;P1757&amp;"#~#"&amp;N(E1757)&amp;"#~#"&amp;N(F1757))</f>
        <v/>
      </c>
    </row>
    <row r="1758" customFormat="false" ht="15" hidden="false" customHeight="false" outlineLevel="0" collapsed="false">
      <c r="A1758" s="17"/>
      <c r="C1758" s="18"/>
      <c r="D1758" s="18"/>
      <c r="J1758" s="19" t="str">
        <f aca="false">IF($A1758="","",ROUND(MIN(D1758,OldCeil)*DaysOld/DIM+MIN(D1758,NewCeil)*DaysNew/DIM,0))</f>
        <v/>
      </c>
      <c r="K1758" s="19" t="str">
        <f aca="false">IF($A1758="","",IF(UPPER(H1758)="Y",ROUND(D1758,0),J1758))</f>
        <v/>
      </c>
      <c r="L1758" s="19" t="str">
        <f aca="false">IF($A1758="","",IF(UPPER(G1758)="N",0,J1758))</f>
        <v/>
      </c>
      <c r="M1758" s="19" t="str">
        <f aca="false">IF($A1758="","",J1758)</f>
        <v/>
      </c>
      <c r="N1758" s="19" t="str">
        <f aca="false">IF($A1758="","",ROUND(K1758*EERate,0))</f>
        <v/>
      </c>
      <c r="O1758" s="19" t="str">
        <f aca="false">IF($A1758="","",ROUND(L1758*EPSRate,0))</f>
        <v/>
      </c>
      <c r="P1758" s="19" t="str">
        <f aca="false">IF($A1758="","",N1758-O1758)</f>
        <v/>
      </c>
      <c r="Q1758" s="11" t="str">
        <f aca="false">IF($A1758="","",IF(LEN(TEXT($A1758,"0"))&lt;&gt;12,"UAN not 12 digits",IF(TRIM(B1758)="","Name missing",IF(N(E1758)&gt;DIM,"NCP &gt; days in month",IF(AND(UPPER(G1758)&lt;&gt;"Y",UPPER(G1758)&lt;&gt;"N"),"EPS flag must be Y/N",IF(AND(UPPER(H1758)&lt;&gt;"Y",UPPER(H1758)&lt;&gt;"N"),"Full-wage flag must be Y/N",IF(K1758&gt;ROUND(C1758,0),"EPF wages &gt; Gross","OK")))))))</f>
        <v/>
      </c>
      <c r="R1758" s="11" t="str">
        <f aca="false">IF($A1758="","",TEXT($A1758,"0")&amp;"#~#"&amp;UPPER(TRIM(B1758))&amp;"#~#"&amp;ROUND(C1758,0)&amp;"#~#"&amp;K1758&amp;"#~#"&amp;L1758&amp;"#~#"&amp;M1758&amp;"#~#"&amp;N1758&amp;"#~#"&amp;O1758&amp;"#~#"&amp;P1758&amp;"#~#"&amp;N(E1758)&amp;"#~#"&amp;N(F1758))</f>
        <v/>
      </c>
    </row>
    <row r="1759" customFormat="false" ht="15" hidden="false" customHeight="false" outlineLevel="0" collapsed="false">
      <c r="A1759" s="17"/>
      <c r="C1759" s="18"/>
      <c r="D1759" s="18"/>
      <c r="J1759" s="19" t="str">
        <f aca="false">IF($A1759="","",ROUND(MIN(D1759,OldCeil)*DaysOld/DIM+MIN(D1759,NewCeil)*DaysNew/DIM,0))</f>
        <v/>
      </c>
      <c r="K1759" s="19" t="str">
        <f aca="false">IF($A1759="","",IF(UPPER(H1759)="Y",ROUND(D1759,0),J1759))</f>
        <v/>
      </c>
      <c r="L1759" s="19" t="str">
        <f aca="false">IF($A1759="","",IF(UPPER(G1759)="N",0,J1759))</f>
        <v/>
      </c>
      <c r="M1759" s="19" t="str">
        <f aca="false">IF($A1759="","",J1759)</f>
        <v/>
      </c>
      <c r="N1759" s="19" t="str">
        <f aca="false">IF($A1759="","",ROUND(K1759*EERate,0))</f>
        <v/>
      </c>
      <c r="O1759" s="19" t="str">
        <f aca="false">IF($A1759="","",ROUND(L1759*EPSRate,0))</f>
        <v/>
      </c>
      <c r="P1759" s="19" t="str">
        <f aca="false">IF($A1759="","",N1759-O1759)</f>
        <v/>
      </c>
      <c r="Q1759" s="11" t="str">
        <f aca="false">IF($A1759="","",IF(LEN(TEXT($A1759,"0"))&lt;&gt;12,"UAN not 12 digits",IF(TRIM(B1759)="","Name missing",IF(N(E1759)&gt;DIM,"NCP &gt; days in month",IF(AND(UPPER(G1759)&lt;&gt;"Y",UPPER(G1759)&lt;&gt;"N"),"EPS flag must be Y/N",IF(AND(UPPER(H1759)&lt;&gt;"Y",UPPER(H1759)&lt;&gt;"N"),"Full-wage flag must be Y/N",IF(K1759&gt;ROUND(C1759,0),"EPF wages &gt; Gross","OK")))))))</f>
        <v/>
      </c>
      <c r="R1759" s="11" t="str">
        <f aca="false">IF($A1759="","",TEXT($A1759,"0")&amp;"#~#"&amp;UPPER(TRIM(B1759))&amp;"#~#"&amp;ROUND(C1759,0)&amp;"#~#"&amp;K1759&amp;"#~#"&amp;L1759&amp;"#~#"&amp;M1759&amp;"#~#"&amp;N1759&amp;"#~#"&amp;O1759&amp;"#~#"&amp;P1759&amp;"#~#"&amp;N(E1759)&amp;"#~#"&amp;N(F1759))</f>
        <v/>
      </c>
    </row>
    <row r="1760" customFormat="false" ht="15" hidden="false" customHeight="false" outlineLevel="0" collapsed="false">
      <c r="A1760" s="17"/>
      <c r="C1760" s="18"/>
      <c r="D1760" s="18"/>
      <c r="J1760" s="19" t="str">
        <f aca="false">IF($A1760="","",ROUND(MIN(D1760,OldCeil)*DaysOld/DIM+MIN(D1760,NewCeil)*DaysNew/DIM,0))</f>
        <v/>
      </c>
      <c r="K1760" s="19" t="str">
        <f aca="false">IF($A1760="","",IF(UPPER(H1760)="Y",ROUND(D1760,0),J1760))</f>
        <v/>
      </c>
      <c r="L1760" s="19" t="str">
        <f aca="false">IF($A1760="","",IF(UPPER(G1760)="N",0,J1760))</f>
        <v/>
      </c>
      <c r="M1760" s="19" t="str">
        <f aca="false">IF($A1760="","",J1760)</f>
        <v/>
      </c>
      <c r="N1760" s="19" t="str">
        <f aca="false">IF($A1760="","",ROUND(K1760*EERate,0))</f>
        <v/>
      </c>
      <c r="O1760" s="19" t="str">
        <f aca="false">IF($A1760="","",ROUND(L1760*EPSRate,0))</f>
        <v/>
      </c>
      <c r="P1760" s="19" t="str">
        <f aca="false">IF($A1760="","",N1760-O1760)</f>
        <v/>
      </c>
      <c r="Q1760" s="11" t="str">
        <f aca="false">IF($A1760="","",IF(LEN(TEXT($A1760,"0"))&lt;&gt;12,"UAN not 12 digits",IF(TRIM(B1760)="","Name missing",IF(N(E1760)&gt;DIM,"NCP &gt; days in month",IF(AND(UPPER(G1760)&lt;&gt;"Y",UPPER(G1760)&lt;&gt;"N"),"EPS flag must be Y/N",IF(AND(UPPER(H1760)&lt;&gt;"Y",UPPER(H1760)&lt;&gt;"N"),"Full-wage flag must be Y/N",IF(K1760&gt;ROUND(C1760,0),"EPF wages &gt; Gross","OK")))))))</f>
        <v/>
      </c>
      <c r="R1760" s="11" t="str">
        <f aca="false">IF($A1760="","",TEXT($A1760,"0")&amp;"#~#"&amp;UPPER(TRIM(B1760))&amp;"#~#"&amp;ROUND(C1760,0)&amp;"#~#"&amp;K1760&amp;"#~#"&amp;L1760&amp;"#~#"&amp;M1760&amp;"#~#"&amp;N1760&amp;"#~#"&amp;O1760&amp;"#~#"&amp;P1760&amp;"#~#"&amp;N(E1760)&amp;"#~#"&amp;N(F1760))</f>
        <v/>
      </c>
    </row>
    <row r="1761" customFormat="false" ht="15" hidden="false" customHeight="false" outlineLevel="0" collapsed="false">
      <c r="A1761" s="17"/>
      <c r="C1761" s="18"/>
      <c r="D1761" s="18"/>
      <c r="J1761" s="19" t="str">
        <f aca="false">IF($A1761="","",ROUND(MIN(D1761,OldCeil)*DaysOld/DIM+MIN(D1761,NewCeil)*DaysNew/DIM,0))</f>
        <v/>
      </c>
      <c r="K1761" s="19" t="str">
        <f aca="false">IF($A1761="","",IF(UPPER(H1761)="Y",ROUND(D1761,0),J1761))</f>
        <v/>
      </c>
      <c r="L1761" s="19" t="str">
        <f aca="false">IF($A1761="","",IF(UPPER(G1761)="N",0,J1761))</f>
        <v/>
      </c>
      <c r="M1761" s="19" t="str">
        <f aca="false">IF($A1761="","",J1761)</f>
        <v/>
      </c>
      <c r="N1761" s="19" t="str">
        <f aca="false">IF($A1761="","",ROUND(K1761*EERate,0))</f>
        <v/>
      </c>
      <c r="O1761" s="19" t="str">
        <f aca="false">IF($A1761="","",ROUND(L1761*EPSRate,0))</f>
        <v/>
      </c>
      <c r="P1761" s="19" t="str">
        <f aca="false">IF($A1761="","",N1761-O1761)</f>
        <v/>
      </c>
      <c r="Q1761" s="11" t="str">
        <f aca="false">IF($A1761="","",IF(LEN(TEXT($A1761,"0"))&lt;&gt;12,"UAN not 12 digits",IF(TRIM(B1761)="","Name missing",IF(N(E1761)&gt;DIM,"NCP &gt; days in month",IF(AND(UPPER(G1761)&lt;&gt;"Y",UPPER(G1761)&lt;&gt;"N"),"EPS flag must be Y/N",IF(AND(UPPER(H1761)&lt;&gt;"Y",UPPER(H1761)&lt;&gt;"N"),"Full-wage flag must be Y/N",IF(K1761&gt;ROUND(C1761,0),"EPF wages &gt; Gross","OK")))))))</f>
        <v/>
      </c>
      <c r="R1761" s="11" t="str">
        <f aca="false">IF($A1761="","",TEXT($A1761,"0")&amp;"#~#"&amp;UPPER(TRIM(B1761))&amp;"#~#"&amp;ROUND(C1761,0)&amp;"#~#"&amp;K1761&amp;"#~#"&amp;L1761&amp;"#~#"&amp;M1761&amp;"#~#"&amp;N1761&amp;"#~#"&amp;O1761&amp;"#~#"&amp;P1761&amp;"#~#"&amp;N(E1761)&amp;"#~#"&amp;N(F1761))</f>
        <v/>
      </c>
    </row>
    <row r="1762" customFormat="false" ht="15" hidden="false" customHeight="false" outlineLevel="0" collapsed="false">
      <c r="A1762" s="17"/>
      <c r="C1762" s="18"/>
      <c r="D1762" s="18"/>
      <c r="J1762" s="19" t="str">
        <f aca="false">IF($A1762="","",ROUND(MIN(D1762,OldCeil)*DaysOld/DIM+MIN(D1762,NewCeil)*DaysNew/DIM,0))</f>
        <v/>
      </c>
      <c r="K1762" s="19" t="str">
        <f aca="false">IF($A1762="","",IF(UPPER(H1762)="Y",ROUND(D1762,0),J1762))</f>
        <v/>
      </c>
      <c r="L1762" s="19" t="str">
        <f aca="false">IF($A1762="","",IF(UPPER(G1762)="N",0,J1762))</f>
        <v/>
      </c>
      <c r="M1762" s="19" t="str">
        <f aca="false">IF($A1762="","",J1762)</f>
        <v/>
      </c>
      <c r="N1762" s="19" t="str">
        <f aca="false">IF($A1762="","",ROUND(K1762*EERate,0))</f>
        <v/>
      </c>
      <c r="O1762" s="19" t="str">
        <f aca="false">IF($A1762="","",ROUND(L1762*EPSRate,0))</f>
        <v/>
      </c>
      <c r="P1762" s="19" t="str">
        <f aca="false">IF($A1762="","",N1762-O1762)</f>
        <v/>
      </c>
      <c r="Q1762" s="11" t="str">
        <f aca="false">IF($A1762="","",IF(LEN(TEXT($A1762,"0"))&lt;&gt;12,"UAN not 12 digits",IF(TRIM(B1762)="","Name missing",IF(N(E1762)&gt;DIM,"NCP &gt; days in month",IF(AND(UPPER(G1762)&lt;&gt;"Y",UPPER(G1762)&lt;&gt;"N"),"EPS flag must be Y/N",IF(AND(UPPER(H1762)&lt;&gt;"Y",UPPER(H1762)&lt;&gt;"N"),"Full-wage flag must be Y/N",IF(K1762&gt;ROUND(C1762,0),"EPF wages &gt; Gross","OK")))))))</f>
        <v/>
      </c>
      <c r="R1762" s="11" t="str">
        <f aca="false">IF($A1762="","",TEXT($A1762,"0")&amp;"#~#"&amp;UPPER(TRIM(B1762))&amp;"#~#"&amp;ROUND(C1762,0)&amp;"#~#"&amp;K1762&amp;"#~#"&amp;L1762&amp;"#~#"&amp;M1762&amp;"#~#"&amp;N1762&amp;"#~#"&amp;O1762&amp;"#~#"&amp;P1762&amp;"#~#"&amp;N(E1762)&amp;"#~#"&amp;N(F1762))</f>
        <v/>
      </c>
    </row>
    <row r="1763" customFormat="false" ht="15" hidden="false" customHeight="false" outlineLevel="0" collapsed="false">
      <c r="A1763" s="17"/>
      <c r="C1763" s="18"/>
      <c r="D1763" s="18"/>
      <c r="J1763" s="19" t="str">
        <f aca="false">IF($A1763="","",ROUND(MIN(D1763,OldCeil)*DaysOld/DIM+MIN(D1763,NewCeil)*DaysNew/DIM,0))</f>
        <v/>
      </c>
      <c r="K1763" s="19" t="str">
        <f aca="false">IF($A1763="","",IF(UPPER(H1763)="Y",ROUND(D1763,0),J1763))</f>
        <v/>
      </c>
      <c r="L1763" s="19" t="str">
        <f aca="false">IF($A1763="","",IF(UPPER(G1763)="N",0,J1763))</f>
        <v/>
      </c>
      <c r="M1763" s="19" t="str">
        <f aca="false">IF($A1763="","",J1763)</f>
        <v/>
      </c>
      <c r="N1763" s="19" t="str">
        <f aca="false">IF($A1763="","",ROUND(K1763*EERate,0))</f>
        <v/>
      </c>
      <c r="O1763" s="19" t="str">
        <f aca="false">IF($A1763="","",ROUND(L1763*EPSRate,0))</f>
        <v/>
      </c>
      <c r="P1763" s="19" t="str">
        <f aca="false">IF($A1763="","",N1763-O1763)</f>
        <v/>
      </c>
      <c r="Q1763" s="11" t="str">
        <f aca="false">IF($A1763="","",IF(LEN(TEXT($A1763,"0"))&lt;&gt;12,"UAN not 12 digits",IF(TRIM(B1763)="","Name missing",IF(N(E1763)&gt;DIM,"NCP &gt; days in month",IF(AND(UPPER(G1763)&lt;&gt;"Y",UPPER(G1763)&lt;&gt;"N"),"EPS flag must be Y/N",IF(AND(UPPER(H1763)&lt;&gt;"Y",UPPER(H1763)&lt;&gt;"N"),"Full-wage flag must be Y/N",IF(K1763&gt;ROUND(C1763,0),"EPF wages &gt; Gross","OK")))))))</f>
        <v/>
      </c>
      <c r="R1763" s="11" t="str">
        <f aca="false">IF($A1763="","",TEXT($A1763,"0")&amp;"#~#"&amp;UPPER(TRIM(B1763))&amp;"#~#"&amp;ROUND(C1763,0)&amp;"#~#"&amp;K1763&amp;"#~#"&amp;L1763&amp;"#~#"&amp;M1763&amp;"#~#"&amp;N1763&amp;"#~#"&amp;O1763&amp;"#~#"&amp;P1763&amp;"#~#"&amp;N(E1763)&amp;"#~#"&amp;N(F1763))</f>
        <v/>
      </c>
    </row>
    <row r="1764" customFormat="false" ht="15" hidden="false" customHeight="false" outlineLevel="0" collapsed="false">
      <c r="A1764" s="17"/>
      <c r="C1764" s="18"/>
      <c r="D1764" s="18"/>
      <c r="J1764" s="19" t="str">
        <f aca="false">IF($A1764="","",ROUND(MIN(D1764,OldCeil)*DaysOld/DIM+MIN(D1764,NewCeil)*DaysNew/DIM,0))</f>
        <v/>
      </c>
      <c r="K1764" s="19" t="str">
        <f aca="false">IF($A1764="","",IF(UPPER(H1764)="Y",ROUND(D1764,0),J1764))</f>
        <v/>
      </c>
      <c r="L1764" s="19" t="str">
        <f aca="false">IF($A1764="","",IF(UPPER(G1764)="N",0,J1764))</f>
        <v/>
      </c>
      <c r="M1764" s="19" t="str">
        <f aca="false">IF($A1764="","",J1764)</f>
        <v/>
      </c>
      <c r="N1764" s="19" t="str">
        <f aca="false">IF($A1764="","",ROUND(K1764*EERate,0))</f>
        <v/>
      </c>
      <c r="O1764" s="19" t="str">
        <f aca="false">IF($A1764="","",ROUND(L1764*EPSRate,0))</f>
        <v/>
      </c>
      <c r="P1764" s="19" t="str">
        <f aca="false">IF($A1764="","",N1764-O1764)</f>
        <v/>
      </c>
      <c r="Q1764" s="11" t="str">
        <f aca="false">IF($A1764="","",IF(LEN(TEXT($A1764,"0"))&lt;&gt;12,"UAN not 12 digits",IF(TRIM(B1764)="","Name missing",IF(N(E1764)&gt;DIM,"NCP &gt; days in month",IF(AND(UPPER(G1764)&lt;&gt;"Y",UPPER(G1764)&lt;&gt;"N"),"EPS flag must be Y/N",IF(AND(UPPER(H1764)&lt;&gt;"Y",UPPER(H1764)&lt;&gt;"N"),"Full-wage flag must be Y/N",IF(K1764&gt;ROUND(C1764,0),"EPF wages &gt; Gross","OK")))))))</f>
        <v/>
      </c>
      <c r="R1764" s="11" t="str">
        <f aca="false">IF($A1764="","",TEXT($A1764,"0")&amp;"#~#"&amp;UPPER(TRIM(B1764))&amp;"#~#"&amp;ROUND(C1764,0)&amp;"#~#"&amp;K1764&amp;"#~#"&amp;L1764&amp;"#~#"&amp;M1764&amp;"#~#"&amp;N1764&amp;"#~#"&amp;O1764&amp;"#~#"&amp;P1764&amp;"#~#"&amp;N(E1764)&amp;"#~#"&amp;N(F1764))</f>
        <v/>
      </c>
    </row>
    <row r="1765" customFormat="false" ht="15" hidden="false" customHeight="false" outlineLevel="0" collapsed="false">
      <c r="A1765" s="17"/>
      <c r="C1765" s="18"/>
      <c r="D1765" s="18"/>
      <c r="J1765" s="19" t="str">
        <f aca="false">IF($A1765="","",ROUND(MIN(D1765,OldCeil)*DaysOld/DIM+MIN(D1765,NewCeil)*DaysNew/DIM,0))</f>
        <v/>
      </c>
      <c r="K1765" s="19" t="str">
        <f aca="false">IF($A1765="","",IF(UPPER(H1765)="Y",ROUND(D1765,0),J1765))</f>
        <v/>
      </c>
      <c r="L1765" s="19" t="str">
        <f aca="false">IF($A1765="","",IF(UPPER(G1765)="N",0,J1765))</f>
        <v/>
      </c>
      <c r="M1765" s="19" t="str">
        <f aca="false">IF($A1765="","",J1765)</f>
        <v/>
      </c>
      <c r="N1765" s="19" t="str">
        <f aca="false">IF($A1765="","",ROUND(K1765*EERate,0))</f>
        <v/>
      </c>
      <c r="O1765" s="19" t="str">
        <f aca="false">IF($A1765="","",ROUND(L1765*EPSRate,0))</f>
        <v/>
      </c>
      <c r="P1765" s="19" t="str">
        <f aca="false">IF($A1765="","",N1765-O1765)</f>
        <v/>
      </c>
      <c r="Q1765" s="11" t="str">
        <f aca="false">IF($A1765="","",IF(LEN(TEXT($A1765,"0"))&lt;&gt;12,"UAN not 12 digits",IF(TRIM(B1765)="","Name missing",IF(N(E1765)&gt;DIM,"NCP &gt; days in month",IF(AND(UPPER(G1765)&lt;&gt;"Y",UPPER(G1765)&lt;&gt;"N"),"EPS flag must be Y/N",IF(AND(UPPER(H1765)&lt;&gt;"Y",UPPER(H1765)&lt;&gt;"N"),"Full-wage flag must be Y/N",IF(K1765&gt;ROUND(C1765,0),"EPF wages &gt; Gross","OK")))))))</f>
        <v/>
      </c>
      <c r="R1765" s="11" t="str">
        <f aca="false">IF($A1765="","",TEXT($A1765,"0")&amp;"#~#"&amp;UPPER(TRIM(B1765))&amp;"#~#"&amp;ROUND(C1765,0)&amp;"#~#"&amp;K1765&amp;"#~#"&amp;L1765&amp;"#~#"&amp;M1765&amp;"#~#"&amp;N1765&amp;"#~#"&amp;O1765&amp;"#~#"&amp;P1765&amp;"#~#"&amp;N(E1765)&amp;"#~#"&amp;N(F1765))</f>
        <v/>
      </c>
    </row>
    <row r="1766" customFormat="false" ht="15" hidden="false" customHeight="false" outlineLevel="0" collapsed="false">
      <c r="A1766" s="17"/>
      <c r="C1766" s="18"/>
      <c r="D1766" s="18"/>
      <c r="J1766" s="19" t="str">
        <f aca="false">IF($A1766="","",ROUND(MIN(D1766,OldCeil)*DaysOld/DIM+MIN(D1766,NewCeil)*DaysNew/DIM,0))</f>
        <v/>
      </c>
      <c r="K1766" s="19" t="str">
        <f aca="false">IF($A1766="","",IF(UPPER(H1766)="Y",ROUND(D1766,0),J1766))</f>
        <v/>
      </c>
      <c r="L1766" s="19" t="str">
        <f aca="false">IF($A1766="","",IF(UPPER(G1766)="N",0,J1766))</f>
        <v/>
      </c>
      <c r="M1766" s="19" t="str">
        <f aca="false">IF($A1766="","",J1766)</f>
        <v/>
      </c>
      <c r="N1766" s="19" t="str">
        <f aca="false">IF($A1766="","",ROUND(K1766*EERate,0))</f>
        <v/>
      </c>
      <c r="O1766" s="19" t="str">
        <f aca="false">IF($A1766="","",ROUND(L1766*EPSRate,0))</f>
        <v/>
      </c>
      <c r="P1766" s="19" t="str">
        <f aca="false">IF($A1766="","",N1766-O1766)</f>
        <v/>
      </c>
      <c r="Q1766" s="11" t="str">
        <f aca="false">IF($A1766="","",IF(LEN(TEXT($A1766,"0"))&lt;&gt;12,"UAN not 12 digits",IF(TRIM(B1766)="","Name missing",IF(N(E1766)&gt;DIM,"NCP &gt; days in month",IF(AND(UPPER(G1766)&lt;&gt;"Y",UPPER(G1766)&lt;&gt;"N"),"EPS flag must be Y/N",IF(AND(UPPER(H1766)&lt;&gt;"Y",UPPER(H1766)&lt;&gt;"N"),"Full-wage flag must be Y/N",IF(K1766&gt;ROUND(C1766,0),"EPF wages &gt; Gross","OK")))))))</f>
        <v/>
      </c>
      <c r="R1766" s="11" t="str">
        <f aca="false">IF($A1766="","",TEXT($A1766,"0")&amp;"#~#"&amp;UPPER(TRIM(B1766))&amp;"#~#"&amp;ROUND(C1766,0)&amp;"#~#"&amp;K1766&amp;"#~#"&amp;L1766&amp;"#~#"&amp;M1766&amp;"#~#"&amp;N1766&amp;"#~#"&amp;O1766&amp;"#~#"&amp;P1766&amp;"#~#"&amp;N(E1766)&amp;"#~#"&amp;N(F1766))</f>
        <v/>
      </c>
    </row>
    <row r="1767" customFormat="false" ht="15" hidden="false" customHeight="false" outlineLevel="0" collapsed="false">
      <c r="A1767" s="17"/>
      <c r="C1767" s="18"/>
      <c r="D1767" s="18"/>
      <c r="J1767" s="19" t="str">
        <f aca="false">IF($A1767="","",ROUND(MIN(D1767,OldCeil)*DaysOld/DIM+MIN(D1767,NewCeil)*DaysNew/DIM,0))</f>
        <v/>
      </c>
      <c r="K1767" s="19" t="str">
        <f aca="false">IF($A1767="","",IF(UPPER(H1767)="Y",ROUND(D1767,0),J1767))</f>
        <v/>
      </c>
      <c r="L1767" s="19" t="str">
        <f aca="false">IF($A1767="","",IF(UPPER(G1767)="N",0,J1767))</f>
        <v/>
      </c>
      <c r="M1767" s="19" t="str">
        <f aca="false">IF($A1767="","",J1767)</f>
        <v/>
      </c>
      <c r="N1767" s="19" t="str">
        <f aca="false">IF($A1767="","",ROUND(K1767*EERate,0))</f>
        <v/>
      </c>
      <c r="O1767" s="19" t="str">
        <f aca="false">IF($A1767="","",ROUND(L1767*EPSRate,0))</f>
        <v/>
      </c>
      <c r="P1767" s="19" t="str">
        <f aca="false">IF($A1767="","",N1767-O1767)</f>
        <v/>
      </c>
      <c r="Q1767" s="11" t="str">
        <f aca="false">IF($A1767="","",IF(LEN(TEXT($A1767,"0"))&lt;&gt;12,"UAN not 12 digits",IF(TRIM(B1767)="","Name missing",IF(N(E1767)&gt;DIM,"NCP &gt; days in month",IF(AND(UPPER(G1767)&lt;&gt;"Y",UPPER(G1767)&lt;&gt;"N"),"EPS flag must be Y/N",IF(AND(UPPER(H1767)&lt;&gt;"Y",UPPER(H1767)&lt;&gt;"N"),"Full-wage flag must be Y/N",IF(K1767&gt;ROUND(C1767,0),"EPF wages &gt; Gross","OK")))))))</f>
        <v/>
      </c>
      <c r="R1767" s="11" t="str">
        <f aca="false">IF($A1767="","",TEXT($A1767,"0")&amp;"#~#"&amp;UPPER(TRIM(B1767))&amp;"#~#"&amp;ROUND(C1767,0)&amp;"#~#"&amp;K1767&amp;"#~#"&amp;L1767&amp;"#~#"&amp;M1767&amp;"#~#"&amp;N1767&amp;"#~#"&amp;O1767&amp;"#~#"&amp;P1767&amp;"#~#"&amp;N(E1767)&amp;"#~#"&amp;N(F1767))</f>
        <v/>
      </c>
    </row>
    <row r="1768" customFormat="false" ht="15" hidden="false" customHeight="false" outlineLevel="0" collapsed="false">
      <c r="A1768" s="17"/>
      <c r="C1768" s="18"/>
      <c r="D1768" s="18"/>
      <c r="J1768" s="19" t="str">
        <f aca="false">IF($A1768="","",ROUND(MIN(D1768,OldCeil)*DaysOld/DIM+MIN(D1768,NewCeil)*DaysNew/DIM,0))</f>
        <v/>
      </c>
      <c r="K1768" s="19" t="str">
        <f aca="false">IF($A1768="","",IF(UPPER(H1768)="Y",ROUND(D1768,0),J1768))</f>
        <v/>
      </c>
      <c r="L1768" s="19" t="str">
        <f aca="false">IF($A1768="","",IF(UPPER(G1768)="N",0,J1768))</f>
        <v/>
      </c>
      <c r="M1768" s="19" t="str">
        <f aca="false">IF($A1768="","",J1768)</f>
        <v/>
      </c>
      <c r="N1768" s="19" t="str">
        <f aca="false">IF($A1768="","",ROUND(K1768*EERate,0))</f>
        <v/>
      </c>
      <c r="O1768" s="19" t="str">
        <f aca="false">IF($A1768="","",ROUND(L1768*EPSRate,0))</f>
        <v/>
      </c>
      <c r="P1768" s="19" t="str">
        <f aca="false">IF($A1768="","",N1768-O1768)</f>
        <v/>
      </c>
      <c r="Q1768" s="11" t="str">
        <f aca="false">IF($A1768="","",IF(LEN(TEXT($A1768,"0"))&lt;&gt;12,"UAN not 12 digits",IF(TRIM(B1768)="","Name missing",IF(N(E1768)&gt;DIM,"NCP &gt; days in month",IF(AND(UPPER(G1768)&lt;&gt;"Y",UPPER(G1768)&lt;&gt;"N"),"EPS flag must be Y/N",IF(AND(UPPER(H1768)&lt;&gt;"Y",UPPER(H1768)&lt;&gt;"N"),"Full-wage flag must be Y/N",IF(K1768&gt;ROUND(C1768,0),"EPF wages &gt; Gross","OK")))))))</f>
        <v/>
      </c>
      <c r="R1768" s="11" t="str">
        <f aca="false">IF($A1768="","",TEXT($A1768,"0")&amp;"#~#"&amp;UPPER(TRIM(B1768))&amp;"#~#"&amp;ROUND(C1768,0)&amp;"#~#"&amp;K1768&amp;"#~#"&amp;L1768&amp;"#~#"&amp;M1768&amp;"#~#"&amp;N1768&amp;"#~#"&amp;O1768&amp;"#~#"&amp;P1768&amp;"#~#"&amp;N(E1768)&amp;"#~#"&amp;N(F1768))</f>
        <v/>
      </c>
    </row>
    <row r="1769" customFormat="false" ht="15" hidden="false" customHeight="false" outlineLevel="0" collapsed="false">
      <c r="A1769" s="17"/>
      <c r="C1769" s="18"/>
      <c r="D1769" s="18"/>
      <c r="J1769" s="19" t="str">
        <f aca="false">IF($A1769="","",ROUND(MIN(D1769,OldCeil)*DaysOld/DIM+MIN(D1769,NewCeil)*DaysNew/DIM,0))</f>
        <v/>
      </c>
      <c r="K1769" s="19" t="str">
        <f aca="false">IF($A1769="","",IF(UPPER(H1769)="Y",ROUND(D1769,0),J1769))</f>
        <v/>
      </c>
      <c r="L1769" s="19" t="str">
        <f aca="false">IF($A1769="","",IF(UPPER(G1769)="N",0,J1769))</f>
        <v/>
      </c>
      <c r="M1769" s="19" t="str">
        <f aca="false">IF($A1769="","",J1769)</f>
        <v/>
      </c>
      <c r="N1769" s="19" t="str">
        <f aca="false">IF($A1769="","",ROUND(K1769*EERate,0))</f>
        <v/>
      </c>
      <c r="O1769" s="19" t="str">
        <f aca="false">IF($A1769="","",ROUND(L1769*EPSRate,0))</f>
        <v/>
      </c>
      <c r="P1769" s="19" t="str">
        <f aca="false">IF($A1769="","",N1769-O1769)</f>
        <v/>
      </c>
      <c r="Q1769" s="11" t="str">
        <f aca="false">IF($A1769="","",IF(LEN(TEXT($A1769,"0"))&lt;&gt;12,"UAN not 12 digits",IF(TRIM(B1769)="","Name missing",IF(N(E1769)&gt;DIM,"NCP &gt; days in month",IF(AND(UPPER(G1769)&lt;&gt;"Y",UPPER(G1769)&lt;&gt;"N"),"EPS flag must be Y/N",IF(AND(UPPER(H1769)&lt;&gt;"Y",UPPER(H1769)&lt;&gt;"N"),"Full-wage flag must be Y/N",IF(K1769&gt;ROUND(C1769,0),"EPF wages &gt; Gross","OK")))))))</f>
        <v/>
      </c>
      <c r="R1769" s="11" t="str">
        <f aca="false">IF($A1769="","",TEXT($A1769,"0")&amp;"#~#"&amp;UPPER(TRIM(B1769))&amp;"#~#"&amp;ROUND(C1769,0)&amp;"#~#"&amp;K1769&amp;"#~#"&amp;L1769&amp;"#~#"&amp;M1769&amp;"#~#"&amp;N1769&amp;"#~#"&amp;O1769&amp;"#~#"&amp;P1769&amp;"#~#"&amp;N(E1769)&amp;"#~#"&amp;N(F1769))</f>
        <v/>
      </c>
    </row>
    <row r="1770" customFormat="false" ht="15" hidden="false" customHeight="false" outlineLevel="0" collapsed="false">
      <c r="A1770" s="17"/>
      <c r="C1770" s="18"/>
      <c r="D1770" s="18"/>
      <c r="J1770" s="19" t="str">
        <f aca="false">IF($A1770="","",ROUND(MIN(D1770,OldCeil)*DaysOld/DIM+MIN(D1770,NewCeil)*DaysNew/DIM,0))</f>
        <v/>
      </c>
      <c r="K1770" s="19" t="str">
        <f aca="false">IF($A1770="","",IF(UPPER(H1770)="Y",ROUND(D1770,0),J1770))</f>
        <v/>
      </c>
      <c r="L1770" s="19" t="str">
        <f aca="false">IF($A1770="","",IF(UPPER(G1770)="N",0,J1770))</f>
        <v/>
      </c>
      <c r="M1770" s="19" t="str">
        <f aca="false">IF($A1770="","",J1770)</f>
        <v/>
      </c>
      <c r="N1770" s="19" t="str">
        <f aca="false">IF($A1770="","",ROUND(K1770*EERate,0))</f>
        <v/>
      </c>
      <c r="O1770" s="19" t="str">
        <f aca="false">IF($A1770="","",ROUND(L1770*EPSRate,0))</f>
        <v/>
      </c>
      <c r="P1770" s="19" t="str">
        <f aca="false">IF($A1770="","",N1770-O1770)</f>
        <v/>
      </c>
      <c r="Q1770" s="11" t="str">
        <f aca="false">IF($A1770="","",IF(LEN(TEXT($A1770,"0"))&lt;&gt;12,"UAN not 12 digits",IF(TRIM(B1770)="","Name missing",IF(N(E1770)&gt;DIM,"NCP &gt; days in month",IF(AND(UPPER(G1770)&lt;&gt;"Y",UPPER(G1770)&lt;&gt;"N"),"EPS flag must be Y/N",IF(AND(UPPER(H1770)&lt;&gt;"Y",UPPER(H1770)&lt;&gt;"N"),"Full-wage flag must be Y/N",IF(K1770&gt;ROUND(C1770,0),"EPF wages &gt; Gross","OK")))))))</f>
        <v/>
      </c>
      <c r="R1770" s="11" t="str">
        <f aca="false">IF($A1770="","",TEXT($A1770,"0")&amp;"#~#"&amp;UPPER(TRIM(B1770))&amp;"#~#"&amp;ROUND(C1770,0)&amp;"#~#"&amp;K1770&amp;"#~#"&amp;L1770&amp;"#~#"&amp;M1770&amp;"#~#"&amp;N1770&amp;"#~#"&amp;O1770&amp;"#~#"&amp;P1770&amp;"#~#"&amp;N(E1770)&amp;"#~#"&amp;N(F1770))</f>
        <v/>
      </c>
    </row>
    <row r="1771" customFormat="false" ht="15" hidden="false" customHeight="false" outlineLevel="0" collapsed="false">
      <c r="A1771" s="17"/>
      <c r="C1771" s="18"/>
      <c r="D1771" s="18"/>
      <c r="J1771" s="19" t="str">
        <f aca="false">IF($A1771="","",ROUND(MIN(D1771,OldCeil)*DaysOld/DIM+MIN(D1771,NewCeil)*DaysNew/DIM,0))</f>
        <v/>
      </c>
      <c r="K1771" s="19" t="str">
        <f aca="false">IF($A1771="","",IF(UPPER(H1771)="Y",ROUND(D1771,0),J1771))</f>
        <v/>
      </c>
      <c r="L1771" s="19" t="str">
        <f aca="false">IF($A1771="","",IF(UPPER(G1771)="N",0,J1771))</f>
        <v/>
      </c>
      <c r="M1771" s="19" t="str">
        <f aca="false">IF($A1771="","",J1771)</f>
        <v/>
      </c>
      <c r="N1771" s="19" t="str">
        <f aca="false">IF($A1771="","",ROUND(K1771*EERate,0))</f>
        <v/>
      </c>
      <c r="O1771" s="19" t="str">
        <f aca="false">IF($A1771="","",ROUND(L1771*EPSRate,0))</f>
        <v/>
      </c>
      <c r="P1771" s="19" t="str">
        <f aca="false">IF($A1771="","",N1771-O1771)</f>
        <v/>
      </c>
      <c r="Q1771" s="11" t="str">
        <f aca="false">IF($A1771="","",IF(LEN(TEXT($A1771,"0"))&lt;&gt;12,"UAN not 12 digits",IF(TRIM(B1771)="","Name missing",IF(N(E1771)&gt;DIM,"NCP &gt; days in month",IF(AND(UPPER(G1771)&lt;&gt;"Y",UPPER(G1771)&lt;&gt;"N"),"EPS flag must be Y/N",IF(AND(UPPER(H1771)&lt;&gt;"Y",UPPER(H1771)&lt;&gt;"N"),"Full-wage flag must be Y/N",IF(K1771&gt;ROUND(C1771,0),"EPF wages &gt; Gross","OK")))))))</f>
        <v/>
      </c>
      <c r="R1771" s="11" t="str">
        <f aca="false">IF($A1771="","",TEXT($A1771,"0")&amp;"#~#"&amp;UPPER(TRIM(B1771))&amp;"#~#"&amp;ROUND(C1771,0)&amp;"#~#"&amp;K1771&amp;"#~#"&amp;L1771&amp;"#~#"&amp;M1771&amp;"#~#"&amp;N1771&amp;"#~#"&amp;O1771&amp;"#~#"&amp;P1771&amp;"#~#"&amp;N(E1771)&amp;"#~#"&amp;N(F1771))</f>
        <v/>
      </c>
    </row>
    <row r="1772" customFormat="false" ht="15" hidden="false" customHeight="false" outlineLevel="0" collapsed="false">
      <c r="A1772" s="17"/>
      <c r="C1772" s="18"/>
      <c r="D1772" s="18"/>
      <c r="J1772" s="19" t="str">
        <f aca="false">IF($A1772="","",ROUND(MIN(D1772,OldCeil)*DaysOld/DIM+MIN(D1772,NewCeil)*DaysNew/DIM,0))</f>
        <v/>
      </c>
      <c r="K1772" s="19" t="str">
        <f aca="false">IF($A1772="","",IF(UPPER(H1772)="Y",ROUND(D1772,0),J1772))</f>
        <v/>
      </c>
      <c r="L1772" s="19" t="str">
        <f aca="false">IF($A1772="","",IF(UPPER(G1772)="N",0,J1772))</f>
        <v/>
      </c>
      <c r="M1772" s="19" t="str">
        <f aca="false">IF($A1772="","",J1772)</f>
        <v/>
      </c>
      <c r="N1772" s="19" t="str">
        <f aca="false">IF($A1772="","",ROUND(K1772*EERate,0))</f>
        <v/>
      </c>
      <c r="O1772" s="19" t="str">
        <f aca="false">IF($A1772="","",ROUND(L1772*EPSRate,0))</f>
        <v/>
      </c>
      <c r="P1772" s="19" t="str">
        <f aca="false">IF($A1772="","",N1772-O1772)</f>
        <v/>
      </c>
      <c r="Q1772" s="11" t="str">
        <f aca="false">IF($A1772="","",IF(LEN(TEXT($A1772,"0"))&lt;&gt;12,"UAN not 12 digits",IF(TRIM(B1772)="","Name missing",IF(N(E1772)&gt;DIM,"NCP &gt; days in month",IF(AND(UPPER(G1772)&lt;&gt;"Y",UPPER(G1772)&lt;&gt;"N"),"EPS flag must be Y/N",IF(AND(UPPER(H1772)&lt;&gt;"Y",UPPER(H1772)&lt;&gt;"N"),"Full-wage flag must be Y/N",IF(K1772&gt;ROUND(C1772,0),"EPF wages &gt; Gross","OK")))))))</f>
        <v/>
      </c>
      <c r="R1772" s="11" t="str">
        <f aca="false">IF($A1772="","",TEXT($A1772,"0")&amp;"#~#"&amp;UPPER(TRIM(B1772))&amp;"#~#"&amp;ROUND(C1772,0)&amp;"#~#"&amp;K1772&amp;"#~#"&amp;L1772&amp;"#~#"&amp;M1772&amp;"#~#"&amp;N1772&amp;"#~#"&amp;O1772&amp;"#~#"&amp;P1772&amp;"#~#"&amp;N(E1772)&amp;"#~#"&amp;N(F1772))</f>
        <v/>
      </c>
    </row>
    <row r="1773" customFormat="false" ht="15" hidden="false" customHeight="false" outlineLevel="0" collapsed="false">
      <c r="A1773" s="17"/>
      <c r="C1773" s="18"/>
      <c r="D1773" s="18"/>
      <c r="J1773" s="19" t="str">
        <f aca="false">IF($A1773="","",ROUND(MIN(D1773,OldCeil)*DaysOld/DIM+MIN(D1773,NewCeil)*DaysNew/DIM,0))</f>
        <v/>
      </c>
      <c r="K1773" s="19" t="str">
        <f aca="false">IF($A1773="","",IF(UPPER(H1773)="Y",ROUND(D1773,0),J1773))</f>
        <v/>
      </c>
      <c r="L1773" s="19" t="str">
        <f aca="false">IF($A1773="","",IF(UPPER(G1773)="N",0,J1773))</f>
        <v/>
      </c>
      <c r="M1773" s="19" t="str">
        <f aca="false">IF($A1773="","",J1773)</f>
        <v/>
      </c>
      <c r="N1773" s="19" t="str">
        <f aca="false">IF($A1773="","",ROUND(K1773*EERate,0))</f>
        <v/>
      </c>
      <c r="O1773" s="19" t="str">
        <f aca="false">IF($A1773="","",ROUND(L1773*EPSRate,0))</f>
        <v/>
      </c>
      <c r="P1773" s="19" t="str">
        <f aca="false">IF($A1773="","",N1773-O1773)</f>
        <v/>
      </c>
      <c r="Q1773" s="11" t="str">
        <f aca="false">IF($A1773="","",IF(LEN(TEXT($A1773,"0"))&lt;&gt;12,"UAN not 12 digits",IF(TRIM(B1773)="","Name missing",IF(N(E1773)&gt;DIM,"NCP &gt; days in month",IF(AND(UPPER(G1773)&lt;&gt;"Y",UPPER(G1773)&lt;&gt;"N"),"EPS flag must be Y/N",IF(AND(UPPER(H1773)&lt;&gt;"Y",UPPER(H1773)&lt;&gt;"N"),"Full-wage flag must be Y/N",IF(K1773&gt;ROUND(C1773,0),"EPF wages &gt; Gross","OK")))))))</f>
        <v/>
      </c>
      <c r="R1773" s="11" t="str">
        <f aca="false">IF($A1773="","",TEXT($A1773,"0")&amp;"#~#"&amp;UPPER(TRIM(B1773))&amp;"#~#"&amp;ROUND(C1773,0)&amp;"#~#"&amp;K1773&amp;"#~#"&amp;L1773&amp;"#~#"&amp;M1773&amp;"#~#"&amp;N1773&amp;"#~#"&amp;O1773&amp;"#~#"&amp;P1773&amp;"#~#"&amp;N(E1773)&amp;"#~#"&amp;N(F1773))</f>
        <v/>
      </c>
    </row>
    <row r="1774" customFormat="false" ht="15" hidden="false" customHeight="false" outlineLevel="0" collapsed="false">
      <c r="A1774" s="17"/>
      <c r="C1774" s="18"/>
      <c r="D1774" s="18"/>
      <c r="J1774" s="19" t="str">
        <f aca="false">IF($A1774="","",ROUND(MIN(D1774,OldCeil)*DaysOld/DIM+MIN(D1774,NewCeil)*DaysNew/DIM,0))</f>
        <v/>
      </c>
      <c r="K1774" s="19" t="str">
        <f aca="false">IF($A1774="","",IF(UPPER(H1774)="Y",ROUND(D1774,0),J1774))</f>
        <v/>
      </c>
      <c r="L1774" s="19" t="str">
        <f aca="false">IF($A1774="","",IF(UPPER(G1774)="N",0,J1774))</f>
        <v/>
      </c>
      <c r="M1774" s="19" t="str">
        <f aca="false">IF($A1774="","",J1774)</f>
        <v/>
      </c>
      <c r="N1774" s="19" t="str">
        <f aca="false">IF($A1774="","",ROUND(K1774*EERate,0))</f>
        <v/>
      </c>
      <c r="O1774" s="19" t="str">
        <f aca="false">IF($A1774="","",ROUND(L1774*EPSRate,0))</f>
        <v/>
      </c>
      <c r="P1774" s="19" t="str">
        <f aca="false">IF($A1774="","",N1774-O1774)</f>
        <v/>
      </c>
      <c r="Q1774" s="11" t="str">
        <f aca="false">IF($A1774="","",IF(LEN(TEXT($A1774,"0"))&lt;&gt;12,"UAN not 12 digits",IF(TRIM(B1774)="","Name missing",IF(N(E1774)&gt;DIM,"NCP &gt; days in month",IF(AND(UPPER(G1774)&lt;&gt;"Y",UPPER(G1774)&lt;&gt;"N"),"EPS flag must be Y/N",IF(AND(UPPER(H1774)&lt;&gt;"Y",UPPER(H1774)&lt;&gt;"N"),"Full-wage flag must be Y/N",IF(K1774&gt;ROUND(C1774,0),"EPF wages &gt; Gross","OK")))))))</f>
        <v/>
      </c>
      <c r="R1774" s="11" t="str">
        <f aca="false">IF($A1774="","",TEXT($A1774,"0")&amp;"#~#"&amp;UPPER(TRIM(B1774))&amp;"#~#"&amp;ROUND(C1774,0)&amp;"#~#"&amp;K1774&amp;"#~#"&amp;L1774&amp;"#~#"&amp;M1774&amp;"#~#"&amp;N1774&amp;"#~#"&amp;O1774&amp;"#~#"&amp;P1774&amp;"#~#"&amp;N(E1774)&amp;"#~#"&amp;N(F1774))</f>
        <v/>
      </c>
    </row>
    <row r="1775" customFormat="false" ht="15" hidden="false" customHeight="false" outlineLevel="0" collapsed="false">
      <c r="A1775" s="17"/>
      <c r="C1775" s="18"/>
      <c r="D1775" s="18"/>
      <c r="J1775" s="19" t="str">
        <f aca="false">IF($A1775="","",ROUND(MIN(D1775,OldCeil)*DaysOld/DIM+MIN(D1775,NewCeil)*DaysNew/DIM,0))</f>
        <v/>
      </c>
      <c r="K1775" s="19" t="str">
        <f aca="false">IF($A1775="","",IF(UPPER(H1775)="Y",ROUND(D1775,0),J1775))</f>
        <v/>
      </c>
      <c r="L1775" s="19" t="str">
        <f aca="false">IF($A1775="","",IF(UPPER(G1775)="N",0,J1775))</f>
        <v/>
      </c>
      <c r="M1775" s="19" t="str">
        <f aca="false">IF($A1775="","",J1775)</f>
        <v/>
      </c>
      <c r="N1775" s="19" t="str">
        <f aca="false">IF($A1775="","",ROUND(K1775*EERate,0))</f>
        <v/>
      </c>
      <c r="O1775" s="19" t="str">
        <f aca="false">IF($A1775="","",ROUND(L1775*EPSRate,0))</f>
        <v/>
      </c>
      <c r="P1775" s="19" t="str">
        <f aca="false">IF($A1775="","",N1775-O1775)</f>
        <v/>
      </c>
      <c r="Q1775" s="11" t="str">
        <f aca="false">IF($A1775="","",IF(LEN(TEXT($A1775,"0"))&lt;&gt;12,"UAN not 12 digits",IF(TRIM(B1775)="","Name missing",IF(N(E1775)&gt;DIM,"NCP &gt; days in month",IF(AND(UPPER(G1775)&lt;&gt;"Y",UPPER(G1775)&lt;&gt;"N"),"EPS flag must be Y/N",IF(AND(UPPER(H1775)&lt;&gt;"Y",UPPER(H1775)&lt;&gt;"N"),"Full-wage flag must be Y/N",IF(K1775&gt;ROUND(C1775,0),"EPF wages &gt; Gross","OK")))))))</f>
        <v/>
      </c>
      <c r="R1775" s="11" t="str">
        <f aca="false">IF($A1775="","",TEXT($A1775,"0")&amp;"#~#"&amp;UPPER(TRIM(B1775))&amp;"#~#"&amp;ROUND(C1775,0)&amp;"#~#"&amp;K1775&amp;"#~#"&amp;L1775&amp;"#~#"&amp;M1775&amp;"#~#"&amp;N1775&amp;"#~#"&amp;O1775&amp;"#~#"&amp;P1775&amp;"#~#"&amp;N(E1775)&amp;"#~#"&amp;N(F1775))</f>
        <v/>
      </c>
    </row>
    <row r="1776" customFormat="false" ht="15" hidden="false" customHeight="false" outlineLevel="0" collapsed="false">
      <c r="A1776" s="17"/>
      <c r="C1776" s="18"/>
      <c r="D1776" s="18"/>
      <c r="J1776" s="19" t="str">
        <f aca="false">IF($A1776="","",ROUND(MIN(D1776,OldCeil)*DaysOld/DIM+MIN(D1776,NewCeil)*DaysNew/DIM,0))</f>
        <v/>
      </c>
      <c r="K1776" s="19" t="str">
        <f aca="false">IF($A1776="","",IF(UPPER(H1776)="Y",ROUND(D1776,0),J1776))</f>
        <v/>
      </c>
      <c r="L1776" s="19" t="str">
        <f aca="false">IF($A1776="","",IF(UPPER(G1776)="N",0,J1776))</f>
        <v/>
      </c>
      <c r="M1776" s="19" t="str">
        <f aca="false">IF($A1776="","",J1776)</f>
        <v/>
      </c>
      <c r="N1776" s="19" t="str">
        <f aca="false">IF($A1776="","",ROUND(K1776*EERate,0))</f>
        <v/>
      </c>
      <c r="O1776" s="19" t="str">
        <f aca="false">IF($A1776="","",ROUND(L1776*EPSRate,0))</f>
        <v/>
      </c>
      <c r="P1776" s="19" t="str">
        <f aca="false">IF($A1776="","",N1776-O1776)</f>
        <v/>
      </c>
      <c r="Q1776" s="11" t="str">
        <f aca="false">IF($A1776="","",IF(LEN(TEXT($A1776,"0"))&lt;&gt;12,"UAN not 12 digits",IF(TRIM(B1776)="","Name missing",IF(N(E1776)&gt;DIM,"NCP &gt; days in month",IF(AND(UPPER(G1776)&lt;&gt;"Y",UPPER(G1776)&lt;&gt;"N"),"EPS flag must be Y/N",IF(AND(UPPER(H1776)&lt;&gt;"Y",UPPER(H1776)&lt;&gt;"N"),"Full-wage flag must be Y/N",IF(K1776&gt;ROUND(C1776,0),"EPF wages &gt; Gross","OK")))))))</f>
        <v/>
      </c>
      <c r="R1776" s="11" t="str">
        <f aca="false">IF($A1776="","",TEXT($A1776,"0")&amp;"#~#"&amp;UPPER(TRIM(B1776))&amp;"#~#"&amp;ROUND(C1776,0)&amp;"#~#"&amp;K1776&amp;"#~#"&amp;L1776&amp;"#~#"&amp;M1776&amp;"#~#"&amp;N1776&amp;"#~#"&amp;O1776&amp;"#~#"&amp;P1776&amp;"#~#"&amp;N(E1776)&amp;"#~#"&amp;N(F1776))</f>
        <v/>
      </c>
    </row>
    <row r="1777" customFormat="false" ht="15" hidden="false" customHeight="false" outlineLevel="0" collapsed="false">
      <c r="A1777" s="17"/>
      <c r="C1777" s="18"/>
      <c r="D1777" s="18"/>
      <c r="J1777" s="19" t="str">
        <f aca="false">IF($A1777="","",ROUND(MIN(D1777,OldCeil)*DaysOld/DIM+MIN(D1777,NewCeil)*DaysNew/DIM,0))</f>
        <v/>
      </c>
      <c r="K1777" s="19" t="str">
        <f aca="false">IF($A1777="","",IF(UPPER(H1777)="Y",ROUND(D1777,0),J1777))</f>
        <v/>
      </c>
      <c r="L1777" s="19" t="str">
        <f aca="false">IF($A1777="","",IF(UPPER(G1777)="N",0,J1777))</f>
        <v/>
      </c>
      <c r="M1777" s="19" t="str">
        <f aca="false">IF($A1777="","",J1777)</f>
        <v/>
      </c>
      <c r="N1777" s="19" t="str">
        <f aca="false">IF($A1777="","",ROUND(K1777*EERate,0))</f>
        <v/>
      </c>
      <c r="O1777" s="19" t="str">
        <f aca="false">IF($A1777="","",ROUND(L1777*EPSRate,0))</f>
        <v/>
      </c>
      <c r="P1777" s="19" t="str">
        <f aca="false">IF($A1777="","",N1777-O1777)</f>
        <v/>
      </c>
      <c r="Q1777" s="11" t="str">
        <f aca="false">IF($A1777="","",IF(LEN(TEXT($A1777,"0"))&lt;&gt;12,"UAN not 12 digits",IF(TRIM(B1777)="","Name missing",IF(N(E1777)&gt;DIM,"NCP &gt; days in month",IF(AND(UPPER(G1777)&lt;&gt;"Y",UPPER(G1777)&lt;&gt;"N"),"EPS flag must be Y/N",IF(AND(UPPER(H1777)&lt;&gt;"Y",UPPER(H1777)&lt;&gt;"N"),"Full-wage flag must be Y/N",IF(K1777&gt;ROUND(C1777,0),"EPF wages &gt; Gross","OK")))))))</f>
        <v/>
      </c>
      <c r="R1777" s="11" t="str">
        <f aca="false">IF($A1777="","",TEXT($A1777,"0")&amp;"#~#"&amp;UPPER(TRIM(B1777))&amp;"#~#"&amp;ROUND(C1777,0)&amp;"#~#"&amp;K1777&amp;"#~#"&amp;L1777&amp;"#~#"&amp;M1777&amp;"#~#"&amp;N1777&amp;"#~#"&amp;O1777&amp;"#~#"&amp;P1777&amp;"#~#"&amp;N(E1777)&amp;"#~#"&amp;N(F1777))</f>
        <v/>
      </c>
    </row>
    <row r="1778" customFormat="false" ht="15" hidden="false" customHeight="false" outlineLevel="0" collapsed="false">
      <c r="A1778" s="17"/>
      <c r="C1778" s="18"/>
      <c r="D1778" s="18"/>
      <c r="J1778" s="19" t="str">
        <f aca="false">IF($A1778="","",ROUND(MIN(D1778,OldCeil)*DaysOld/DIM+MIN(D1778,NewCeil)*DaysNew/DIM,0))</f>
        <v/>
      </c>
      <c r="K1778" s="19" t="str">
        <f aca="false">IF($A1778="","",IF(UPPER(H1778)="Y",ROUND(D1778,0),J1778))</f>
        <v/>
      </c>
      <c r="L1778" s="19" t="str">
        <f aca="false">IF($A1778="","",IF(UPPER(G1778)="N",0,J1778))</f>
        <v/>
      </c>
      <c r="M1778" s="19" t="str">
        <f aca="false">IF($A1778="","",J1778)</f>
        <v/>
      </c>
      <c r="N1778" s="19" t="str">
        <f aca="false">IF($A1778="","",ROUND(K1778*EERate,0))</f>
        <v/>
      </c>
      <c r="O1778" s="19" t="str">
        <f aca="false">IF($A1778="","",ROUND(L1778*EPSRate,0))</f>
        <v/>
      </c>
      <c r="P1778" s="19" t="str">
        <f aca="false">IF($A1778="","",N1778-O1778)</f>
        <v/>
      </c>
      <c r="Q1778" s="11" t="str">
        <f aca="false">IF($A1778="","",IF(LEN(TEXT($A1778,"0"))&lt;&gt;12,"UAN not 12 digits",IF(TRIM(B1778)="","Name missing",IF(N(E1778)&gt;DIM,"NCP &gt; days in month",IF(AND(UPPER(G1778)&lt;&gt;"Y",UPPER(G1778)&lt;&gt;"N"),"EPS flag must be Y/N",IF(AND(UPPER(H1778)&lt;&gt;"Y",UPPER(H1778)&lt;&gt;"N"),"Full-wage flag must be Y/N",IF(K1778&gt;ROUND(C1778,0),"EPF wages &gt; Gross","OK")))))))</f>
        <v/>
      </c>
      <c r="R1778" s="11" t="str">
        <f aca="false">IF($A1778="","",TEXT($A1778,"0")&amp;"#~#"&amp;UPPER(TRIM(B1778))&amp;"#~#"&amp;ROUND(C1778,0)&amp;"#~#"&amp;K1778&amp;"#~#"&amp;L1778&amp;"#~#"&amp;M1778&amp;"#~#"&amp;N1778&amp;"#~#"&amp;O1778&amp;"#~#"&amp;P1778&amp;"#~#"&amp;N(E1778)&amp;"#~#"&amp;N(F1778))</f>
        <v/>
      </c>
    </row>
    <row r="1779" customFormat="false" ht="15" hidden="false" customHeight="false" outlineLevel="0" collapsed="false">
      <c r="A1779" s="17"/>
      <c r="C1779" s="18"/>
      <c r="D1779" s="18"/>
      <c r="J1779" s="19" t="str">
        <f aca="false">IF($A1779="","",ROUND(MIN(D1779,OldCeil)*DaysOld/DIM+MIN(D1779,NewCeil)*DaysNew/DIM,0))</f>
        <v/>
      </c>
      <c r="K1779" s="19" t="str">
        <f aca="false">IF($A1779="","",IF(UPPER(H1779)="Y",ROUND(D1779,0),J1779))</f>
        <v/>
      </c>
      <c r="L1779" s="19" t="str">
        <f aca="false">IF($A1779="","",IF(UPPER(G1779)="N",0,J1779))</f>
        <v/>
      </c>
      <c r="M1779" s="19" t="str">
        <f aca="false">IF($A1779="","",J1779)</f>
        <v/>
      </c>
      <c r="N1779" s="19" t="str">
        <f aca="false">IF($A1779="","",ROUND(K1779*EERate,0))</f>
        <v/>
      </c>
      <c r="O1779" s="19" t="str">
        <f aca="false">IF($A1779="","",ROUND(L1779*EPSRate,0))</f>
        <v/>
      </c>
      <c r="P1779" s="19" t="str">
        <f aca="false">IF($A1779="","",N1779-O1779)</f>
        <v/>
      </c>
      <c r="Q1779" s="11" t="str">
        <f aca="false">IF($A1779="","",IF(LEN(TEXT($A1779,"0"))&lt;&gt;12,"UAN not 12 digits",IF(TRIM(B1779)="","Name missing",IF(N(E1779)&gt;DIM,"NCP &gt; days in month",IF(AND(UPPER(G1779)&lt;&gt;"Y",UPPER(G1779)&lt;&gt;"N"),"EPS flag must be Y/N",IF(AND(UPPER(H1779)&lt;&gt;"Y",UPPER(H1779)&lt;&gt;"N"),"Full-wage flag must be Y/N",IF(K1779&gt;ROUND(C1779,0),"EPF wages &gt; Gross","OK")))))))</f>
        <v/>
      </c>
      <c r="R1779" s="11" t="str">
        <f aca="false">IF($A1779="","",TEXT($A1779,"0")&amp;"#~#"&amp;UPPER(TRIM(B1779))&amp;"#~#"&amp;ROUND(C1779,0)&amp;"#~#"&amp;K1779&amp;"#~#"&amp;L1779&amp;"#~#"&amp;M1779&amp;"#~#"&amp;N1779&amp;"#~#"&amp;O1779&amp;"#~#"&amp;P1779&amp;"#~#"&amp;N(E1779)&amp;"#~#"&amp;N(F1779))</f>
        <v/>
      </c>
    </row>
    <row r="1780" customFormat="false" ht="15" hidden="false" customHeight="false" outlineLevel="0" collapsed="false">
      <c r="A1780" s="17"/>
      <c r="C1780" s="18"/>
      <c r="D1780" s="18"/>
      <c r="J1780" s="19" t="str">
        <f aca="false">IF($A1780="","",ROUND(MIN(D1780,OldCeil)*DaysOld/DIM+MIN(D1780,NewCeil)*DaysNew/DIM,0))</f>
        <v/>
      </c>
      <c r="K1780" s="19" t="str">
        <f aca="false">IF($A1780="","",IF(UPPER(H1780)="Y",ROUND(D1780,0),J1780))</f>
        <v/>
      </c>
      <c r="L1780" s="19" t="str">
        <f aca="false">IF($A1780="","",IF(UPPER(G1780)="N",0,J1780))</f>
        <v/>
      </c>
      <c r="M1780" s="19" t="str">
        <f aca="false">IF($A1780="","",J1780)</f>
        <v/>
      </c>
      <c r="N1780" s="19" t="str">
        <f aca="false">IF($A1780="","",ROUND(K1780*EERate,0))</f>
        <v/>
      </c>
      <c r="O1780" s="19" t="str">
        <f aca="false">IF($A1780="","",ROUND(L1780*EPSRate,0))</f>
        <v/>
      </c>
      <c r="P1780" s="19" t="str">
        <f aca="false">IF($A1780="","",N1780-O1780)</f>
        <v/>
      </c>
      <c r="Q1780" s="11" t="str">
        <f aca="false">IF($A1780="","",IF(LEN(TEXT($A1780,"0"))&lt;&gt;12,"UAN not 12 digits",IF(TRIM(B1780)="","Name missing",IF(N(E1780)&gt;DIM,"NCP &gt; days in month",IF(AND(UPPER(G1780)&lt;&gt;"Y",UPPER(G1780)&lt;&gt;"N"),"EPS flag must be Y/N",IF(AND(UPPER(H1780)&lt;&gt;"Y",UPPER(H1780)&lt;&gt;"N"),"Full-wage flag must be Y/N",IF(K1780&gt;ROUND(C1780,0),"EPF wages &gt; Gross","OK")))))))</f>
        <v/>
      </c>
      <c r="R1780" s="11" t="str">
        <f aca="false">IF($A1780="","",TEXT($A1780,"0")&amp;"#~#"&amp;UPPER(TRIM(B1780))&amp;"#~#"&amp;ROUND(C1780,0)&amp;"#~#"&amp;K1780&amp;"#~#"&amp;L1780&amp;"#~#"&amp;M1780&amp;"#~#"&amp;N1780&amp;"#~#"&amp;O1780&amp;"#~#"&amp;P1780&amp;"#~#"&amp;N(E1780)&amp;"#~#"&amp;N(F1780))</f>
        <v/>
      </c>
    </row>
    <row r="1781" customFormat="false" ht="15" hidden="false" customHeight="false" outlineLevel="0" collapsed="false">
      <c r="A1781" s="17"/>
      <c r="C1781" s="18"/>
      <c r="D1781" s="18"/>
      <c r="J1781" s="19" t="str">
        <f aca="false">IF($A1781="","",ROUND(MIN(D1781,OldCeil)*DaysOld/DIM+MIN(D1781,NewCeil)*DaysNew/DIM,0))</f>
        <v/>
      </c>
      <c r="K1781" s="19" t="str">
        <f aca="false">IF($A1781="","",IF(UPPER(H1781)="Y",ROUND(D1781,0),J1781))</f>
        <v/>
      </c>
      <c r="L1781" s="19" t="str">
        <f aca="false">IF($A1781="","",IF(UPPER(G1781)="N",0,J1781))</f>
        <v/>
      </c>
      <c r="M1781" s="19" t="str">
        <f aca="false">IF($A1781="","",J1781)</f>
        <v/>
      </c>
      <c r="N1781" s="19" t="str">
        <f aca="false">IF($A1781="","",ROUND(K1781*EERate,0))</f>
        <v/>
      </c>
      <c r="O1781" s="19" t="str">
        <f aca="false">IF($A1781="","",ROUND(L1781*EPSRate,0))</f>
        <v/>
      </c>
      <c r="P1781" s="19" t="str">
        <f aca="false">IF($A1781="","",N1781-O1781)</f>
        <v/>
      </c>
      <c r="Q1781" s="11" t="str">
        <f aca="false">IF($A1781="","",IF(LEN(TEXT($A1781,"0"))&lt;&gt;12,"UAN not 12 digits",IF(TRIM(B1781)="","Name missing",IF(N(E1781)&gt;DIM,"NCP &gt; days in month",IF(AND(UPPER(G1781)&lt;&gt;"Y",UPPER(G1781)&lt;&gt;"N"),"EPS flag must be Y/N",IF(AND(UPPER(H1781)&lt;&gt;"Y",UPPER(H1781)&lt;&gt;"N"),"Full-wage flag must be Y/N",IF(K1781&gt;ROUND(C1781,0),"EPF wages &gt; Gross","OK")))))))</f>
        <v/>
      </c>
      <c r="R1781" s="11" t="str">
        <f aca="false">IF($A1781="","",TEXT($A1781,"0")&amp;"#~#"&amp;UPPER(TRIM(B1781))&amp;"#~#"&amp;ROUND(C1781,0)&amp;"#~#"&amp;K1781&amp;"#~#"&amp;L1781&amp;"#~#"&amp;M1781&amp;"#~#"&amp;N1781&amp;"#~#"&amp;O1781&amp;"#~#"&amp;P1781&amp;"#~#"&amp;N(E1781)&amp;"#~#"&amp;N(F1781))</f>
        <v/>
      </c>
    </row>
    <row r="1782" customFormat="false" ht="15" hidden="false" customHeight="false" outlineLevel="0" collapsed="false">
      <c r="A1782" s="17"/>
      <c r="C1782" s="18"/>
      <c r="D1782" s="18"/>
      <c r="J1782" s="19" t="str">
        <f aca="false">IF($A1782="","",ROUND(MIN(D1782,OldCeil)*DaysOld/DIM+MIN(D1782,NewCeil)*DaysNew/DIM,0))</f>
        <v/>
      </c>
      <c r="K1782" s="19" t="str">
        <f aca="false">IF($A1782="","",IF(UPPER(H1782)="Y",ROUND(D1782,0),J1782))</f>
        <v/>
      </c>
      <c r="L1782" s="19" t="str">
        <f aca="false">IF($A1782="","",IF(UPPER(G1782)="N",0,J1782))</f>
        <v/>
      </c>
      <c r="M1782" s="19" t="str">
        <f aca="false">IF($A1782="","",J1782)</f>
        <v/>
      </c>
      <c r="N1782" s="19" t="str">
        <f aca="false">IF($A1782="","",ROUND(K1782*EERate,0))</f>
        <v/>
      </c>
      <c r="O1782" s="19" t="str">
        <f aca="false">IF($A1782="","",ROUND(L1782*EPSRate,0))</f>
        <v/>
      </c>
      <c r="P1782" s="19" t="str">
        <f aca="false">IF($A1782="","",N1782-O1782)</f>
        <v/>
      </c>
      <c r="Q1782" s="11" t="str">
        <f aca="false">IF($A1782="","",IF(LEN(TEXT($A1782,"0"))&lt;&gt;12,"UAN not 12 digits",IF(TRIM(B1782)="","Name missing",IF(N(E1782)&gt;DIM,"NCP &gt; days in month",IF(AND(UPPER(G1782)&lt;&gt;"Y",UPPER(G1782)&lt;&gt;"N"),"EPS flag must be Y/N",IF(AND(UPPER(H1782)&lt;&gt;"Y",UPPER(H1782)&lt;&gt;"N"),"Full-wage flag must be Y/N",IF(K1782&gt;ROUND(C1782,0),"EPF wages &gt; Gross","OK")))))))</f>
        <v/>
      </c>
      <c r="R1782" s="11" t="str">
        <f aca="false">IF($A1782="","",TEXT($A1782,"0")&amp;"#~#"&amp;UPPER(TRIM(B1782))&amp;"#~#"&amp;ROUND(C1782,0)&amp;"#~#"&amp;K1782&amp;"#~#"&amp;L1782&amp;"#~#"&amp;M1782&amp;"#~#"&amp;N1782&amp;"#~#"&amp;O1782&amp;"#~#"&amp;P1782&amp;"#~#"&amp;N(E1782)&amp;"#~#"&amp;N(F1782))</f>
        <v/>
      </c>
    </row>
    <row r="1783" customFormat="false" ht="15" hidden="false" customHeight="false" outlineLevel="0" collapsed="false">
      <c r="A1783" s="17"/>
      <c r="C1783" s="18"/>
      <c r="D1783" s="18"/>
      <c r="J1783" s="19" t="str">
        <f aca="false">IF($A1783="","",ROUND(MIN(D1783,OldCeil)*DaysOld/DIM+MIN(D1783,NewCeil)*DaysNew/DIM,0))</f>
        <v/>
      </c>
      <c r="K1783" s="19" t="str">
        <f aca="false">IF($A1783="","",IF(UPPER(H1783)="Y",ROUND(D1783,0),J1783))</f>
        <v/>
      </c>
      <c r="L1783" s="19" t="str">
        <f aca="false">IF($A1783="","",IF(UPPER(G1783)="N",0,J1783))</f>
        <v/>
      </c>
      <c r="M1783" s="19" t="str">
        <f aca="false">IF($A1783="","",J1783)</f>
        <v/>
      </c>
      <c r="N1783" s="19" t="str">
        <f aca="false">IF($A1783="","",ROUND(K1783*EERate,0))</f>
        <v/>
      </c>
      <c r="O1783" s="19" t="str">
        <f aca="false">IF($A1783="","",ROUND(L1783*EPSRate,0))</f>
        <v/>
      </c>
      <c r="P1783" s="19" t="str">
        <f aca="false">IF($A1783="","",N1783-O1783)</f>
        <v/>
      </c>
      <c r="Q1783" s="11" t="str">
        <f aca="false">IF($A1783="","",IF(LEN(TEXT($A1783,"0"))&lt;&gt;12,"UAN not 12 digits",IF(TRIM(B1783)="","Name missing",IF(N(E1783)&gt;DIM,"NCP &gt; days in month",IF(AND(UPPER(G1783)&lt;&gt;"Y",UPPER(G1783)&lt;&gt;"N"),"EPS flag must be Y/N",IF(AND(UPPER(H1783)&lt;&gt;"Y",UPPER(H1783)&lt;&gt;"N"),"Full-wage flag must be Y/N",IF(K1783&gt;ROUND(C1783,0),"EPF wages &gt; Gross","OK")))))))</f>
        <v/>
      </c>
      <c r="R1783" s="11" t="str">
        <f aca="false">IF($A1783="","",TEXT($A1783,"0")&amp;"#~#"&amp;UPPER(TRIM(B1783))&amp;"#~#"&amp;ROUND(C1783,0)&amp;"#~#"&amp;K1783&amp;"#~#"&amp;L1783&amp;"#~#"&amp;M1783&amp;"#~#"&amp;N1783&amp;"#~#"&amp;O1783&amp;"#~#"&amp;P1783&amp;"#~#"&amp;N(E1783)&amp;"#~#"&amp;N(F1783))</f>
        <v/>
      </c>
    </row>
    <row r="1784" customFormat="false" ht="15" hidden="false" customHeight="false" outlineLevel="0" collapsed="false">
      <c r="A1784" s="17"/>
      <c r="C1784" s="18"/>
      <c r="D1784" s="18"/>
      <c r="J1784" s="19" t="str">
        <f aca="false">IF($A1784="","",ROUND(MIN(D1784,OldCeil)*DaysOld/DIM+MIN(D1784,NewCeil)*DaysNew/DIM,0))</f>
        <v/>
      </c>
      <c r="K1784" s="19" t="str">
        <f aca="false">IF($A1784="","",IF(UPPER(H1784)="Y",ROUND(D1784,0),J1784))</f>
        <v/>
      </c>
      <c r="L1784" s="19" t="str">
        <f aca="false">IF($A1784="","",IF(UPPER(G1784)="N",0,J1784))</f>
        <v/>
      </c>
      <c r="M1784" s="19" t="str">
        <f aca="false">IF($A1784="","",J1784)</f>
        <v/>
      </c>
      <c r="N1784" s="19" t="str">
        <f aca="false">IF($A1784="","",ROUND(K1784*EERate,0))</f>
        <v/>
      </c>
      <c r="O1784" s="19" t="str">
        <f aca="false">IF($A1784="","",ROUND(L1784*EPSRate,0))</f>
        <v/>
      </c>
      <c r="P1784" s="19" t="str">
        <f aca="false">IF($A1784="","",N1784-O1784)</f>
        <v/>
      </c>
      <c r="Q1784" s="11" t="str">
        <f aca="false">IF($A1784="","",IF(LEN(TEXT($A1784,"0"))&lt;&gt;12,"UAN not 12 digits",IF(TRIM(B1784)="","Name missing",IF(N(E1784)&gt;DIM,"NCP &gt; days in month",IF(AND(UPPER(G1784)&lt;&gt;"Y",UPPER(G1784)&lt;&gt;"N"),"EPS flag must be Y/N",IF(AND(UPPER(H1784)&lt;&gt;"Y",UPPER(H1784)&lt;&gt;"N"),"Full-wage flag must be Y/N",IF(K1784&gt;ROUND(C1784,0),"EPF wages &gt; Gross","OK")))))))</f>
        <v/>
      </c>
      <c r="R1784" s="11" t="str">
        <f aca="false">IF($A1784="","",TEXT($A1784,"0")&amp;"#~#"&amp;UPPER(TRIM(B1784))&amp;"#~#"&amp;ROUND(C1784,0)&amp;"#~#"&amp;K1784&amp;"#~#"&amp;L1784&amp;"#~#"&amp;M1784&amp;"#~#"&amp;N1784&amp;"#~#"&amp;O1784&amp;"#~#"&amp;P1784&amp;"#~#"&amp;N(E1784)&amp;"#~#"&amp;N(F1784))</f>
        <v/>
      </c>
    </row>
    <row r="1785" customFormat="false" ht="15" hidden="false" customHeight="false" outlineLevel="0" collapsed="false">
      <c r="A1785" s="17"/>
      <c r="C1785" s="18"/>
      <c r="D1785" s="18"/>
      <c r="J1785" s="19" t="str">
        <f aca="false">IF($A1785="","",ROUND(MIN(D1785,OldCeil)*DaysOld/DIM+MIN(D1785,NewCeil)*DaysNew/DIM,0))</f>
        <v/>
      </c>
      <c r="K1785" s="19" t="str">
        <f aca="false">IF($A1785="","",IF(UPPER(H1785)="Y",ROUND(D1785,0),J1785))</f>
        <v/>
      </c>
      <c r="L1785" s="19" t="str">
        <f aca="false">IF($A1785="","",IF(UPPER(G1785)="N",0,J1785))</f>
        <v/>
      </c>
      <c r="M1785" s="19" t="str">
        <f aca="false">IF($A1785="","",J1785)</f>
        <v/>
      </c>
      <c r="N1785" s="19" t="str">
        <f aca="false">IF($A1785="","",ROUND(K1785*EERate,0))</f>
        <v/>
      </c>
      <c r="O1785" s="19" t="str">
        <f aca="false">IF($A1785="","",ROUND(L1785*EPSRate,0))</f>
        <v/>
      </c>
      <c r="P1785" s="19" t="str">
        <f aca="false">IF($A1785="","",N1785-O1785)</f>
        <v/>
      </c>
      <c r="Q1785" s="11" t="str">
        <f aca="false">IF($A1785="","",IF(LEN(TEXT($A1785,"0"))&lt;&gt;12,"UAN not 12 digits",IF(TRIM(B1785)="","Name missing",IF(N(E1785)&gt;DIM,"NCP &gt; days in month",IF(AND(UPPER(G1785)&lt;&gt;"Y",UPPER(G1785)&lt;&gt;"N"),"EPS flag must be Y/N",IF(AND(UPPER(H1785)&lt;&gt;"Y",UPPER(H1785)&lt;&gt;"N"),"Full-wage flag must be Y/N",IF(K1785&gt;ROUND(C1785,0),"EPF wages &gt; Gross","OK")))))))</f>
        <v/>
      </c>
      <c r="R1785" s="11" t="str">
        <f aca="false">IF($A1785="","",TEXT($A1785,"0")&amp;"#~#"&amp;UPPER(TRIM(B1785))&amp;"#~#"&amp;ROUND(C1785,0)&amp;"#~#"&amp;K1785&amp;"#~#"&amp;L1785&amp;"#~#"&amp;M1785&amp;"#~#"&amp;N1785&amp;"#~#"&amp;O1785&amp;"#~#"&amp;P1785&amp;"#~#"&amp;N(E1785)&amp;"#~#"&amp;N(F1785))</f>
        <v/>
      </c>
    </row>
    <row r="1786" customFormat="false" ht="15" hidden="false" customHeight="false" outlineLevel="0" collapsed="false">
      <c r="A1786" s="17"/>
      <c r="C1786" s="18"/>
      <c r="D1786" s="18"/>
      <c r="J1786" s="19" t="str">
        <f aca="false">IF($A1786="","",ROUND(MIN(D1786,OldCeil)*DaysOld/DIM+MIN(D1786,NewCeil)*DaysNew/DIM,0))</f>
        <v/>
      </c>
      <c r="K1786" s="19" t="str">
        <f aca="false">IF($A1786="","",IF(UPPER(H1786)="Y",ROUND(D1786,0),J1786))</f>
        <v/>
      </c>
      <c r="L1786" s="19" t="str">
        <f aca="false">IF($A1786="","",IF(UPPER(G1786)="N",0,J1786))</f>
        <v/>
      </c>
      <c r="M1786" s="19" t="str">
        <f aca="false">IF($A1786="","",J1786)</f>
        <v/>
      </c>
      <c r="N1786" s="19" t="str">
        <f aca="false">IF($A1786="","",ROUND(K1786*EERate,0))</f>
        <v/>
      </c>
      <c r="O1786" s="19" t="str">
        <f aca="false">IF($A1786="","",ROUND(L1786*EPSRate,0))</f>
        <v/>
      </c>
      <c r="P1786" s="19" t="str">
        <f aca="false">IF($A1786="","",N1786-O1786)</f>
        <v/>
      </c>
      <c r="Q1786" s="11" t="str">
        <f aca="false">IF($A1786="","",IF(LEN(TEXT($A1786,"0"))&lt;&gt;12,"UAN not 12 digits",IF(TRIM(B1786)="","Name missing",IF(N(E1786)&gt;DIM,"NCP &gt; days in month",IF(AND(UPPER(G1786)&lt;&gt;"Y",UPPER(G1786)&lt;&gt;"N"),"EPS flag must be Y/N",IF(AND(UPPER(H1786)&lt;&gt;"Y",UPPER(H1786)&lt;&gt;"N"),"Full-wage flag must be Y/N",IF(K1786&gt;ROUND(C1786,0),"EPF wages &gt; Gross","OK")))))))</f>
        <v/>
      </c>
      <c r="R1786" s="11" t="str">
        <f aca="false">IF($A1786="","",TEXT($A1786,"0")&amp;"#~#"&amp;UPPER(TRIM(B1786))&amp;"#~#"&amp;ROUND(C1786,0)&amp;"#~#"&amp;K1786&amp;"#~#"&amp;L1786&amp;"#~#"&amp;M1786&amp;"#~#"&amp;N1786&amp;"#~#"&amp;O1786&amp;"#~#"&amp;P1786&amp;"#~#"&amp;N(E1786)&amp;"#~#"&amp;N(F1786))</f>
        <v/>
      </c>
    </row>
    <row r="1787" customFormat="false" ht="15" hidden="false" customHeight="false" outlineLevel="0" collapsed="false">
      <c r="A1787" s="17"/>
      <c r="C1787" s="18"/>
      <c r="D1787" s="18"/>
      <c r="J1787" s="19" t="str">
        <f aca="false">IF($A1787="","",ROUND(MIN(D1787,OldCeil)*DaysOld/DIM+MIN(D1787,NewCeil)*DaysNew/DIM,0))</f>
        <v/>
      </c>
      <c r="K1787" s="19" t="str">
        <f aca="false">IF($A1787="","",IF(UPPER(H1787)="Y",ROUND(D1787,0),J1787))</f>
        <v/>
      </c>
      <c r="L1787" s="19" t="str">
        <f aca="false">IF($A1787="","",IF(UPPER(G1787)="N",0,J1787))</f>
        <v/>
      </c>
      <c r="M1787" s="19" t="str">
        <f aca="false">IF($A1787="","",J1787)</f>
        <v/>
      </c>
      <c r="N1787" s="19" t="str">
        <f aca="false">IF($A1787="","",ROUND(K1787*EERate,0))</f>
        <v/>
      </c>
      <c r="O1787" s="19" t="str">
        <f aca="false">IF($A1787="","",ROUND(L1787*EPSRate,0))</f>
        <v/>
      </c>
      <c r="P1787" s="19" t="str">
        <f aca="false">IF($A1787="","",N1787-O1787)</f>
        <v/>
      </c>
      <c r="Q1787" s="11" t="str">
        <f aca="false">IF($A1787="","",IF(LEN(TEXT($A1787,"0"))&lt;&gt;12,"UAN not 12 digits",IF(TRIM(B1787)="","Name missing",IF(N(E1787)&gt;DIM,"NCP &gt; days in month",IF(AND(UPPER(G1787)&lt;&gt;"Y",UPPER(G1787)&lt;&gt;"N"),"EPS flag must be Y/N",IF(AND(UPPER(H1787)&lt;&gt;"Y",UPPER(H1787)&lt;&gt;"N"),"Full-wage flag must be Y/N",IF(K1787&gt;ROUND(C1787,0),"EPF wages &gt; Gross","OK")))))))</f>
        <v/>
      </c>
      <c r="R1787" s="11" t="str">
        <f aca="false">IF($A1787="","",TEXT($A1787,"0")&amp;"#~#"&amp;UPPER(TRIM(B1787))&amp;"#~#"&amp;ROUND(C1787,0)&amp;"#~#"&amp;K1787&amp;"#~#"&amp;L1787&amp;"#~#"&amp;M1787&amp;"#~#"&amp;N1787&amp;"#~#"&amp;O1787&amp;"#~#"&amp;P1787&amp;"#~#"&amp;N(E1787)&amp;"#~#"&amp;N(F1787))</f>
        <v/>
      </c>
    </row>
    <row r="1788" customFormat="false" ht="15" hidden="false" customHeight="false" outlineLevel="0" collapsed="false">
      <c r="A1788" s="17"/>
      <c r="C1788" s="18"/>
      <c r="D1788" s="18"/>
      <c r="J1788" s="19" t="str">
        <f aca="false">IF($A1788="","",ROUND(MIN(D1788,OldCeil)*DaysOld/DIM+MIN(D1788,NewCeil)*DaysNew/DIM,0))</f>
        <v/>
      </c>
      <c r="K1788" s="19" t="str">
        <f aca="false">IF($A1788="","",IF(UPPER(H1788)="Y",ROUND(D1788,0),J1788))</f>
        <v/>
      </c>
      <c r="L1788" s="19" t="str">
        <f aca="false">IF($A1788="","",IF(UPPER(G1788)="N",0,J1788))</f>
        <v/>
      </c>
      <c r="M1788" s="19" t="str">
        <f aca="false">IF($A1788="","",J1788)</f>
        <v/>
      </c>
      <c r="N1788" s="19" t="str">
        <f aca="false">IF($A1788="","",ROUND(K1788*EERate,0))</f>
        <v/>
      </c>
      <c r="O1788" s="19" t="str">
        <f aca="false">IF($A1788="","",ROUND(L1788*EPSRate,0))</f>
        <v/>
      </c>
      <c r="P1788" s="19" t="str">
        <f aca="false">IF($A1788="","",N1788-O1788)</f>
        <v/>
      </c>
      <c r="Q1788" s="11" t="str">
        <f aca="false">IF($A1788="","",IF(LEN(TEXT($A1788,"0"))&lt;&gt;12,"UAN not 12 digits",IF(TRIM(B1788)="","Name missing",IF(N(E1788)&gt;DIM,"NCP &gt; days in month",IF(AND(UPPER(G1788)&lt;&gt;"Y",UPPER(G1788)&lt;&gt;"N"),"EPS flag must be Y/N",IF(AND(UPPER(H1788)&lt;&gt;"Y",UPPER(H1788)&lt;&gt;"N"),"Full-wage flag must be Y/N",IF(K1788&gt;ROUND(C1788,0),"EPF wages &gt; Gross","OK")))))))</f>
        <v/>
      </c>
      <c r="R1788" s="11" t="str">
        <f aca="false">IF($A1788="","",TEXT($A1788,"0")&amp;"#~#"&amp;UPPER(TRIM(B1788))&amp;"#~#"&amp;ROUND(C1788,0)&amp;"#~#"&amp;K1788&amp;"#~#"&amp;L1788&amp;"#~#"&amp;M1788&amp;"#~#"&amp;N1788&amp;"#~#"&amp;O1788&amp;"#~#"&amp;P1788&amp;"#~#"&amp;N(E1788)&amp;"#~#"&amp;N(F1788))</f>
        <v/>
      </c>
    </row>
    <row r="1789" customFormat="false" ht="15" hidden="false" customHeight="false" outlineLevel="0" collapsed="false">
      <c r="A1789" s="17"/>
      <c r="C1789" s="18"/>
      <c r="D1789" s="18"/>
      <c r="J1789" s="19" t="str">
        <f aca="false">IF($A1789="","",ROUND(MIN(D1789,OldCeil)*DaysOld/DIM+MIN(D1789,NewCeil)*DaysNew/DIM,0))</f>
        <v/>
      </c>
      <c r="K1789" s="19" t="str">
        <f aca="false">IF($A1789="","",IF(UPPER(H1789)="Y",ROUND(D1789,0),J1789))</f>
        <v/>
      </c>
      <c r="L1789" s="19" t="str">
        <f aca="false">IF($A1789="","",IF(UPPER(G1789)="N",0,J1789))</f>
        <v/>
      </c>
      <c r="M1789" s="19" t="str">
        <f aca="false">IF($A1789="","",J1789)</f>
        <v/>
      </c>
      <c r="N1789" s="19" t="str">
        <f aca="false">IF($A1789="","",ROUND(K1789*EERate,0))</f>
        <v/>
      </c>
      <c r="O1789" s="19" t="str">
        <f aca="false">IF($A1789="","",ROUND(L1789*EPSRate,0))</f>
        <v/>
      </c>
      <c r="P1789" s="19" t="str">
        <f aca="false">IF($A1789="","",N1789-O1789)</f>
        <v/>
      </c>
      <c r="Q1789" s="11" t="str">
        <f aca="false">IF($A1789="","",IF(LEN(TEXT($A1789,"0"))&lt;&gt;12,"UAN not 12 digits",IF(TRIM(B1789)="","Name missing",IF(N(E1789)&gt;DIM,"NCP &gt; days in month",IF(AND(UPPER(G1789)&lt;&gt;"Y",UPPER(G1789)&lt;&gt;"N"),"EPS flag must be Y/N",IF(AND(UPPER(H1789)&lt;&gt;"Y",UPPER(H1789)&lt;&gt;"N"),"Full-wage flag must be Y/N",IF(K1789&gt;ROUND(C1789,0),"EPF wages &gt; Gross","OK")))))))</f>
        <v/>
      </c>
      <c r="R1789" s="11" t="str">
        <f aca="false">IF($A1789="","",TEXT($A1789,"0")&amp;"#~#"&amp;UPPER(TRIM(B1789))&amp;"#~#"&amp;ROUND(C1789,0)&amp;"#~#"&amp;K1789&amp;"#~#"&amp;L1789&amp;"#~#"&amp;M1789&amp;"#~#"&amp;N1789&amp;"#~#"&amp;O1789&amp;"#~#"&amp;P1789&amp;"#~#"&amp;N(E1789)&amp;"#~#"&amp;N(F1789))</f>
        <v/>
      </c>
    </row>
    <row r="1790" customFormat="false" ht="15" hidden="false" customHeight="false" outlineLevel="0" collapsed="false">
      <c r="A1790" s="17"/>
      <c r="C1790" s="18"/>
      <c r="D1790" s="18"/>
      <c r="J1790" s="19" t="str">
        <f aca="false">IF($A1790="","",ROUND(MIN(D1790,OldCeil)*DaysOld/DIM+MIN(D1790,NewCeil)*DaysNew/DIM,0))</f>
        <v/>
      </c>
      <c r="K1790" s="19" t="str">
        <f aca="false">IF($A1790="","",IF(UPPER(H1790)="Y",ROUND(D1790,0),J1790))</f>
        <v/>
      </c>
      <c r="L1790" s="19" t="str">
        <f aca="false">IF($A1790="","",IF(UPPER(G1790)="N",0,J1790))</f>
        <v/>
      </c>
      <c r="M1790" s="19" t="str">
        <f aca="false">IF($A1790="","",J1790)</f>
        <v/>
      </c>
      <c r="N1790" s="19" t="str">
        <f aca="false">IF($A1790="","",ROUND(K1790*EERate,0))</f>
        <v/>
      </c>
      <c r="O1790" s="19" t="str">
        <f aca="false">IF($A1790="","",ROUND(L1790*EPSRate,0))</f>
        <v/>
      </c>
      <c r="P1790" s="19" t="str">
        <f aca="false">IF($A1790="","",N1790-O1790)</f>
        <v/>
      </c>
      <c r="Q1790" s="11" t="str">
        <f aca="false">IF($A1790="","",IF(LEN(TEXT($A1790,"0"))&lt;&gt;12,"UAN not 12 digits",IF(TRIM(B1790)="","Name missing",IF(N(E1790)&gt;DIM,"NCP &gt; days in month",IF(AND(UPPER(G1790)&lt;&gt;"Y",UPPER(G1790)&lt;&gt;"N"),"EPS flag must be Y/N",IF(AND(UPPER(H1790)&lt;&gt;"Y",UPPER(H1790)&lt;&gt;"N"),"Full-wage flag must be Y/N",IF(K1790&gt;ROUND(C1790,0),"EPF wages &gt; Gross","OK")))))))</f>
        <v/>
      </c>
      <c r="R1790" s="11" t="str">
        <f aca="false">IF($A1790="","",TEXT($A1790,"0")&amp;"#~#"&amp;UPPER(TRIM(B1790))&amp;"#~#"&amp;ROUND(C1790,0)&amp;"#~#"&amp;K1790&amp;"#~#"&amp;L1790&amp;"#~#"&amp;M1790&amp;"#~#"&amp;N1790&amp;"#~#"&amp;O1790&amp;"#~#"&amp;P1790&amp;"#~#"&amp;N(E1790)&amp;"#~#"&amp;N(F1790))</f>
        <v/>
      </c>
    </row>
    <row r="1791" customFormat="false" ht="15" hidden="false" customHeight="false" outlineLevel="0" collapsed="false">
      <c r="A1791" s="17"/>
      <c r="C1791" s="18"/>
      <c r="D1791" s="18"/>
      <c r="J1791" s="19" t="str">
        <f aca="false">IF($A1791="","",ROUND(MIN(D1791,OldCeil)*DaysOld/DIM+MIN(D1791,NewCeil)*DaysNew/DIM,0))</f>
        <v/>
      </c>
      <c r="K1791" s="19" t="str">
        <f aca="false">IF($A1791="","",IF(UPPER(H1791)="Y",ROUND(D1791,0),J1791))</f>
        <v/>
      </c>
      <c r="L1791" s="19" t="str">
        <f aca="false">IF($A1791="","",IF(UPPER(G1791)="N",0,J1791))</f>
        <v/>
      </c>
      <c r="M1791" s="19" t="str">
        <f aca="false">IF($A1791="","",J1791)</f>
        <v/>
      </c>
      <c r="N1791" s="19" t="str">
        <f aca="false">IF($A1791="","",ROUND(K1791*EERate,0))</f>
        <v/>
      </c>
      <c r="O1791" s="19" t="str">
        <f aca="false">IF($A1791="","",ROUND(L1791*EPSRate,0))</f>
        <v/>
      </c>
      <c r="P1791" s="19" t="str">
        <f aca="false">IF($A1791="","",N1791-O1791)</f>
        <v/>
      </c>
      <c r="Q1791" s="11" t="str">
        <f aca="false">IF($A1791="","",IF(LEN(TEXT($A1791,"0"))&lt;&gt;12,"UAN not 12 digits",IF(TRIM(B1791)="","Name missing",IF(N(E1791)&gt;DIM,"NCP &gt; days in month",IF(AND(UPPER(G1791)&lt;&gt;"Y",UPPER(G1791)&lt;&gt;"N"),"EPS flag must be Y/N",IF(AND(UPPER(H1791)&lt;&gt;"Y",UPPER(H1791)&lt;&gt;"N"),"Full-wage flag must be Y/N",IF(K1791&gt;ROUND(C1791,0),"EPF wages &gt; Gross","OK")))))))</f>
        <v/>
      </c>
      <c r="R1791" s="11" t="str">
        <f aca="false">IF($A1791="","",TEXT($A1791,"0")&amp;"#~#"&amp;UPPER(TRIM(B1791))&amp;"#~#"&amp;ROUND(C1791,0)&amp;"#~#"&amp;K1791&amp;"#~#"&amp;L1791&amp;"#~#"&amp;M1791&amp;"#~#"&amp;N1791&amp;"#~#"&amp;O1791&amp;"#~#"&amp;P1791&amp;"#~#"&amp;N(E1791)&amp;"#~#"&amp;N(F1791))</f>
        <v/>
      </c>
    </row>
    <row r="1792" customFormat="false" ht="15" hidden="false" customHeight="false" outlineLevel="0" collapsed="false">
      <c r="A1792" s="17"/>
      <c r="C1792" s="18"/>
      <c r="D1792" s="18"/>
      <c r="J1792" s="19" t="str">
        <f aca="false">IF($A1792="","",ROUND(MIN(D1792,OldCeil)*DaysOld/DIM+MIN(D1792,NewCeil)*DaysNew/DIM,0))</f>
        <v/>
      </c>
      <c r="K1792" s="19" t="str">
        <f aca="false">IF($A1792="","",IF(UPPER(H1792)="Y",ROUND(D1792,0),J1792))</f>
        <v/>
      </c>
      <c r="L1792" s="19" t="str">
        <f aca="false">IF($A1792="","",IF(UPPER(G1792)="N",0,J1792))</f>
        <v/>
      </c>
      <c r="M1792" s="19" t="str">
        <f aca="false">IF($A1792="","",J1792)</f>
        <v/>
      </c>
      <c r="N1792" s="19" t="str">
        <f aca="false">IF($A1792="","",ROUND(K1792*EERate,0))</f>
        <v/>
      </c>
      <c r="O1792" s="19" t="str">
        <f aca="false">IF($A1792="","",ROUND(L1792*EPSRate,0))</f>
        <v/>
      </c>
      <c r="P1792" s="19" t="str">
        <f aca="false">IF($A1792="","",N1792-O1792)</f>
        <v/>
      </c>
      <c r="Q1792" s="11" t="str">
        <f aca="false">IF($A1792="","",IF(LEN(TEXT($A1792,"0"))&lt;&gt;12,"UAN not 12 digits",IF(TRIM(B1792)="","Name missing",IF(N(E1792)&gt;DIM,"NCP &gt; days in month",IF(AND(UPPER(G1792)&lt;&gt;"Y",UPPER(G1792)&lt;&gt;"N"),"EPS flag must be Y/N",IF(AND(UPPER(H1792)&lt;&gt;"Y",UPPER(H1792)&lt;&gt;"N"),"Full-wage flag must be Y/N",IF(K1792&gt;ROUND(C1792,0),"EPF wages &gt; Gross","OK")))))))</f>
        <v/>
      </c>
      <c r="R1792" s="11" t="str">
        <f aca="false">IF($A1792="","",TEXT($A1792,"0")&amp;"#~#"&amp;UPPER(TRIM(B1792))&amp;"#~#"&amp;ROUND(C1792,0)&amp;"#~#"&amp;K1792&amp;"#~#"&amp;L1792&amp;"#~#"&amp;M1792&amp;"#~#"&amp;N1792&amp;"#~#"&amp;O1792&amp;"#~#"&amp;P1792&amp;"#~#"&amp;N(E1792)&amp;"#~#"&amp;N(F1792))</f>
        <v/>
      </c>
    </row>
    <row r="1793" customFormat="false" ht="15" hidden="false" customHeight="false" outlineLevel="0" collapsed="false">
      <c r="A1793" s="17"/>
      <c r="C1793" s="18"/>
      <c r="D1793" s="18"/>
      <c r="J1793" s="19" t="str">
        <f aca="false">IF($A1793="","",ROUND(MIN(D1793,OldCeil)*DaysOld/DIM+MIN(D1793,NewCeil)*DaysNew/DIM,0))</f>
        <v/>
      </c>
      <c r="K1793" s="19" t="str">
        <f aca="false">IF($A1793="","",IF(UPPER(H1793)="Y",ROUND(D1793,0),J1793))</f>
        <v/>
      </c>
      <c r="L1793" s="19" t="str">
        <f aca="false">IF($A1793="","",IF(UPPER(G1793)="N",0,J1793))</f>
        <v/>
      </c>
      <c r="M1793" s="19" t="str">
        <f aca="false">IF($A1793="","",J1793)</f>
        <v/>
      </c>
      <c r="N1793" s="19" t="str">
        <f aca="false">IF($A1793="","",ROUND(K1793*EERate,0))</f>
        <v/>
      </c>
      <c r="O1793" s="19" t="str">
        <f aca="false">IF($A1793="","",ROUND(L1793*EPSRate,0))</f>
        <v/>
      </c>
      <c r="P1793" s="19" t="str">
        <f aca="false">IF($A1793="","",N1793-O1793)</f>
        <v/>
      </c>
      <c r="Q1793" s="11" t="str">
        <f aca="false">IF($A1793="","",IF(LEN(TEXT($A1793,"0"))&lt;&gt;12,"UAN not 12 digits",IF(TRIM(B1793)="","Name missing",IF(N(E1793)&gt;DIM,"NCP &gt; days in month",IF(AND(UPPER(G1793)&lt;&gt;"Y",UPPER(G1793)&lt;&gt;"N"),"EPS flag must be Y/N",IF(AND(UPPER(H1793)&lt;&gt;"Y",UPPER(H1793)&lt;&gt;"N"),"Full-wage flag must be Y/N",IF(K1793&gt;ROUND(C1793,0),"EPF wages &gt; Gross","OK")))))))</f>
        <v/>
      </c>
      <c r="R1793" s="11" t="str">
        <f aca="false">IF($A1793="","",TEXT($A1793,"0")&amp;"#~#"&amp;UPPER(TRIM(B1793))&amp;"#~#"&amp;ROUND(C1793,0)&amp;"#~#"&amp;K1793&amp;"#~#"&amp;L1793&amp;"#~#"&amp;M1793&amp;"#~#"&amp;N1793&amp;"#~#"&amp;O1793&amp;"#~#"&amp;P1793&amp;"#~#"&amp;N(E1793)&amp;"#~#"&amp;N(F1793))</f>
        <v/>
      </c>
    </row>
    <row r="1794" customFormat="false" ht="15" hidden="false" customHeight="false" outlineLevel="0" collapsed="false">
      <c r="A1794" s="17"/>
      <c r="C1794" s="18"/>
      <c r="D1794" s="18"/>
      <c r="J1794" s="19" t="str">
        <f aca="false">IF($A1794="","",ROUND(MIN(D1794,OldCeil)*DaysOld/DIM+MIN(D1794,NewCeil)*DaysNew/DIM,0))</f>
        <v/>
      </c>
      <c r="K1794" s="19" t="str">
        <f aca="false">IF($A1794="","",IF(UPPER(H1794)="Y",ROUND(D1794,0),J1794))</f>
        <v/>
      </c>
      <c r="L1794" s="19" t="str">
        <f aca="false">IF($A1794="","",IF(UPPER(G1794)="N",0,J1794))</f>
        <v/>
      </c>
      <c r="M1794" s="19" t="str">
        <f aca="false">IF($A1794="","",J1794)</f>
        <v/>
      </c>
      <c r="N1794" s="19" t="str">
        <f aca="false">IF($A1794="","",ROUND(K1794*EERate,0))</f>
        <v/>
      </c>
      <c r="O1794" s="19" t="str">
        <f aca="false">IF($A1794="","",ROUND(L1794*EPSRate,0))</f>
        <v/>
      </c>
      <c r="P1794" s="19" t="str">
        <f aca="false">IF($A1794="","",N1794-O1794)</f>
        <v/>
      </c>
      <c r="Q1794" s="11" t="str">
        <f aca="false">IF($A1794="","",IF(LEN(TEXT($A1794,"0"))&lt;&gt;12,"UAN not 12 digits",IF(TRIM(B1794)="","Name missing",IF(N(E1794)&gt;DIM,"NCP &gt; days in month",IF(AND(UPPER(G1794)&lt;&gt;"Y",UPPER(G1794)&lt;&gt;"N"),"EPS flag must be Y/N",IF(AND(UPPER(H1794)&lt;&gt;"Y",UPPER(H1794)&lt;&gt;"N"),"Full-wage flag must be Y/N",IF(K1794&gt;ROUND(C1794,0),"EPF wages &gt; Gross","OK")))))))</f>
        <v/>
      </c>
      <c r="R1794" s="11" t="str">
        <f aca="false">IF($A1794="","",TEXT($A1794,"0")&amp;"#~#"&amp;UPPER(TRIM(B1794))&amp;"#~#"&amp;ROUND(C1794,0)&amp;"#~#"&amp;K1794&amp;"#~#"&amp;L1794&amp;"#~#"&amp;M1794&amp;"#~#"&amp;N1794&amp;"#~#"&amp;O1794&amp;"#~#"&amp;P1794&amp;"#~#"&amp;N(E1794)&amp;"#~#"&amp;N(F1794))</f>
        <v/>
      </c>
    </row>
    <row r="1795" customFormat="false" ht="15" hidden="false" customHeight="false" outlineLevel="0" collapsed="false">
      <c r="A1795" s="17"/>
      <c r="C1795" s="18"/>
      <c r="D1795" s="18"/>
      <c r="J1795" s="19" t="str">
        <f aca="false">IF($A1795="","",ROUND(MIN(D1795,OldCeil)*DaysOld/DIM+MIN(D1795,NewCeil)*DaysNew/DIM,0))</f>
        <v/>
      </c>
      <c r="K1795" s="19" t="str">
        <f aca="false">IF($A1795="","",IF(UPPER(H1795)="Y",ROUND(D1795,0),J1795))</f>
        <v/>
      </c>
      <c r="L1795" s="19" t="str">
        <f aca="false">IF($A1795="","",IF(UPPER(G1795)="N",0,J1795))</f>
        <v/>
      </c>
      <c r="M1795" s="19" t="str">
        <f aca="false">IF($A1795="","",J1795)</f>
        <v/>
      </c>
      <c r="N1795" s="19" t="str">
        <f aca="false">IF($A1795="","",ROUND(K1795*EERate,0))</f>
        <v/>
      </c>
      <c r="O1795" s="19" t="str">
        <f aca="false">IF($A1795="","",ROUND(L1795*EPSRate,0))</f>
        <v/>
      </c>
      <c r="P1795" s="19" t="str">
        <f aca="false">IF($A1795="","",N1795-O1795)</f>
        <v/>
      </c>
      <c r="Q1795" s="11" t="str">
        <f aca="false">IF($A1795="","",IF(LEN(TEXT($A1795,"0"))&lt;&gt;12,"UAN not 12 digits",IF(TRIM(B1795)="","Name missing",IF(N(E1795)&gt;DIM,"NCP &gt; days in month",IF(AND(UPPER(G1795)&lt;&gt;"Y",UPPER(G1795)&lt;&gt;"N"),"EPS flag must be Y/N",IF(AND(UPPER(H1795)&lt;&gt;"Y",UPPER(H1795)&lt;&gt;"N"),"Full-wage flag must be Y/N",IF(K1795&gt;ROUND(C1795,0),"EPF wages &gt; Gross","OK")))))))</f>
        <v/>
      </c>
      <c r="R1795" s="11" t="str">
        <f aca="false">IF($A1795="","",TEXT($A1795,"0")&amp;"#~#"&amp;UPPER(TRIM(B1795))&amp;"#~#"&amp;ROUND(C1795,0)&amp;"#~#"&amp;K1795&amp;"#~#"&amp;L1795&amp;"#~#"&amp;M1795&amp;"#~#"&amp;N1795&amp;"#~#"&amp;O1795&amp;"#~#"&amp;P1795&amp;"#~#"&amp;N(E1795)&amp;"#~#"&amp;N(F1795))</f>
        <v/>
      </c>
    </row>
    <row r="1796" customFormat="false" ht="15" hidden="false" customHeight="false" outlineLevel="0" collapsed="false">
      <c r="A1796" s="17"/>
      <c r="C1796" s="18"/>
      <c r="D1796" s="18"/>
      <c r="J1796" s="19" t="str">
        <f aca="false">IF($A1796="","",ROUND(MIN(D1796,OldCeil)*DaysOld/DIM+MIN(D1796,NewCeil)*DaysNew/DIM,0))</f>
        <v/>
      </c>
      <c r="K1796" s="19" t="str">
        <f aca="false">IF($A1796="","",IF(UPPER(H1796)="Y",ROUND(D1796,0),J1796))</f>
        <v/>
      </c>
      <c r="L1796" s="19" t="str">
        <f aca="false">IF($A1796="","",IF(UPPER(G1796)="N",0,J1796))</f>
        <v/>
      </c>
      <c r="M1796" s="19" t="str">
        <f aca="false">IF($A1796="","",J1796)</f>
        <v/>
      </c>
      <c r="N1796" s="19" t="str">
        <f aca="false">IF($A1796="","",ROUND(K1796*EERate,0))</f>
        <v/>
      </c>
      <c r="O1796" s="19" t="str">
        <f aca="false">IF($A1796="","",ROUND(L1796*EPSRate,0))</f>
        <v/>
      </c>
      <c r="P1796" s="19" t="str">
        <f aca="false">IF($A1796="","",N1796-O1796)</f>
        <v/>
      </c>
      <c r="Q1796" s="11" t="str">
        <f aca="false">IF($A1796="","",IF(LEN(TEXT($A1796,"0"))&lt;&gt;12,"UAN not 12 digits",IF(TRIM(B1796)="","Name missing",IF(N(E1796)&gt;DIM,"NCP &gt; days in month",IF(AND(UPPER(G1796)&lt;&gt;"Y",UPPER(G1796)&lt;&gt;"N"),"EPS flag must be Y/N",IF(AND(UPPER(H1796)&lt;&gt;"Y",UPPER(H1796)&lt;&gt;"N"),"Full-wage flag must be Y/N",IF(K1796&gt;ROUND(C1796,0),"EPF wages &gt; Gross","OK")))))))</f>
        <v/>
      </c>
      <c r="R1796" s="11" t="str">
        <f aca="false">IF($A1796="","",TEXT($A1796,"0")&amp;"#~#"&amp;UPPER(TRIM(B1796))&amp;"#~#"&amp;ROUND(C1796,0)&amp;"#~#"&amp;K1796&amp;"#~#"&amp;L1796&amp;"#~#"&amp;M1796&amp;"#~#"&amp;N1796&amp;"#~#"&amp;O1796&amp;"#~#"&amp;P1796&amp;"#~#"&amp;N(E1796)&amp;"#~#"&amp;N(F1796))</f>
        <v/>
      </c>
    </row>
    <row r="1797" customFormat="false" ht="15" hidden="false" customHeight="false" outlineLevel="0" collapsed="false">
      <c r="A1797" s="17"/>
      <c r="C1797" s="18"/>
      <c r="D1797" s="18"/>
      <c r="J1797" s="19" t="str">
        <f aca="false">IF($A1797="","",ROUND(MIN(D1797,OldCeil)*DaysOld/DIM+MIN(D1797,NewCeil)*DaysNew/DIM,0))</f>
        <v/>
      </c>
      <c r="K1797" s="19" t="str">
        <f aca="false">IF($A1797="","",IF(UPPER(H1797)="Y",ROUND(D1797,0),J1797))</f>
        <v/>
      </c>
      <c r="L1797" s="19" t="str">
        <f aca="false">IF($A1797="","",IF(UPPER(G1797)="N",0,J1797))</f>
        <v/>
      </c>
      <c r="M1797" s="19" t="str">
        <f aca="false">IF($A1797="","",J1797)</f>
        <v/>
      </c>
      <c r="N1797" s="19" t="str">
        <f aca="false">IF($A1797="","",ROUND(K1797*EERate,0))</f>
        <v/>
      </c>
      <c r="O1797" s="19" t="str">
        <f aca="false">IF($A1797="","",ROUND(L1797*EPSRate,0))</f>
        <v/>
      </c>
      <c r="P1797" s="19" t="str">
        <f aca="false">IF($A1797="","",N1797-O1797)</f>
        <v/>
      </c>
      <c r="Q1797" s="11" t="str">
        <f aca="false">IF($A1797="","",IF(LEN(TEXT($A1797,"0"))&lt;&gt;12,"UAN not 12 digits",IF(TRIM(B1797)="","Name missing",IF(N(E1797)&gt;DIM,"NCP &gt; days in month",IF(AND(UPPER(G1797)&lt;&gt;"Y",UPPER(G1797)&lt;&gt;"N"),"EPS flag must be Y/N",IF(AND(UPPER(H1797)&lt;&gt;"Y",UPPER(H1797)&lt;&gt;"N"),"Full-wage flag must be Y/N",IF(K1797&gt;ROUND(C1797,0),"EPF wages &gt; Gross","OK")))))))</f>
        <v/>
      </c>
      <c r="R1797" s="11" t="str">
        <f aca="false">IF($A1797="","",TEXT($A1797,"0")&amp;"#~#"&amp;UPPER(TRIM(B1797))&amp;"#~#"&amp;ROUND(C1797,0)&amp;"#~#"&amp;K1797&amp;"#~#"&amp;L1797&amp;"#~#"&amp;M1797&amp;"#~#"&amp;N1797&amp;"#~#"&amp;O1797&amp;"#~#"&amp;P1797&amp;"#~#"&amp;N(E1797)&amp;"#~#"&amp;N(F1797))</f>
        <v/>
      </c>
    </row>
    <row r="1798" customFormat="false" ht="15" hidden="false" customHeight="false" outlineLevel="0" collapsed="false">
      <c r="A1798" s="17"/>
      <c r="C1798" s="18"/>
      <c r="D1798" s="18"/>
      <c r="J1798" s="19" t="str">
        <f aca="false">IF($A1798="","",ROUND(MIN(D1798,OldCeil)*DaysOld/DIM+MIN(D1798,NewCeil)*DaysNew/DIM,0))</f>
        <v/>
      </c>
      <c r="K1798" s="19" t="str">
        <f aca="false">IF($A1798="","",IF(UPPER(H1798)="Y",ROUND(D1798,0),J1798))</f>
        <v/>
      </c>
      <c r="L1798" s="19" t="str">
        <f aca="false">IF($A1798="","",IF(UPPER(G1798)="N",0,J1798))</f>
        <v/>
      </c>
      <c r="M1798" s="19" t="str">
        <f aca="false">IF($A1798="","",J1798)</f>
        <v/>
      </c>
      <c r="N1798" s="19" t="str">
        <f aca="false">IF($A1798="","",ROUND(K1798*EERate,0))</f>
        <v/>
      </c>
      <c r="O1798" s="19" t="str">
        <f aca="false">IF($A1798="","",ROUND(L1798*EPSRate,0))</f>
        <v/>
      </c>
      <c r="P1798" s="19" t="str">
        <f aca="false">IF($A1798="","",N1798-O1798)</f>
        <v/>
      </c>
      <c r="Q1798" s="11" t="str">
        <f aca="false">IF($A1798="","",IF(LEN(TEXT($A1798,"0"))&lt;&gt;12,"UAN not 12 digits",IF(TRIM(B1798)="","Name missing",IF(N(E1798)&gt;DIM,"NCP &gt; days in month",IF(AND(UPPER(G1798)&lt;&gt;"Y",UPPER(G1798)&lt;&gt;"N"),"EPS flag must be Y/N",IF(AND(UPPER(H1798)&lt;&gt;"Y",UPPER(H1798)&lt;&gt;"N"),"Full-wage flag must be Y/N",IF(K1798&gt;ROUND(C1798,0),"EPF wages &gt; Gross","OK")))))))</f>
        <v/>
      </c>
      <c r="R1798" s="11" t="str">
        <f aca="false">IF($A1798="","",TEXT($A1798,"0")&amp;"#~#"&amp;UPPER(TRIM(B1798))&amp;"#~#"&amp;ROUND(C1798,0)&amp;"#~#"&amp;K1798&amp;"#~#"&amp;L1798&amp;"#~#"&amp;M1798&amp;"#~#"&amp;N1798&amp;"#~#"&amp;O1798&amp;"#~#"&amp;P1798&amp;"#~#"&amp;N(E1798)&amp;"#~#"&amp;N(F1798))</f>
        <v/>
      </c>
    </row>
    <row r="1799" customFormat="false" ht="15" hidden="false" customHeight="false" outlineLevel="0" collapsed="false">
      <c r="A1799" s="17"/>
      <c r="C1799" s="18"/>
      <c r="D1799" s="18"/>
      <c r="J1799" s="19" t="str">
        <f aca="false">IF($A1799="","",ROUND(MIN(D1799,OldCeil)*DaysOld/DIM+MIN(D1799,NewCeil)*DaysNew/DIM,0))</f>
        <v/>
      </c>
      <c r="K1799" s="19" t="str">
        <f aca="false">IF($A1799="","",IF(UPPER(H1799)="Y",ROUND(D1799,0),J1799))</f>
        <v/>
      </c>
      <c r="L1799" s="19" t="str">
        <f aca="false">IF($A1799="","",IF(UPPER(G1799)="N",0,J1799))</f>
        <v/>
      </c>
      <c r="M1799" s="19" t="str">
        <f aca="false">IF($A1799="","",J1799)</f>
        <v/>
      </c>
      <c r="N1799" s="19" t="str">
        <f aca="false">IF($A1799="","",ROUND(K1799*EERate,0))</f>
        <v/>
      </c>
      <c r="O1799" s="19" t="str">
        <f aca="false">IF($A1799="","",ROUND(L1799*EPSRate,0))</f>
        <v/>
      </c>
      <c r="P1799" s="19" t="str">
        <f aca="false">IF($A1799="","",N1799-O1799)</f>
        <v/>
      </c>
      <c r="Q1799" s="11" t="str">
        <f aca="false">IF($A1799="","",IF(LEN(TEXT($A1799,"0"))&lt;&gt;12,"UAN not 12 digits",IF(TRIM(B1799)="","Name missing",IF(N(E1799)&gt;DIM,"NCP &gt; days in month",IF(AND(UPPER(G1799)&lt;&gt;"Y",UPPER(G1799)&lt;&gt;"N"),"EPS flag must be Y/N",IF(AND(UPPER(H1799)&lt;&gt;"Y",UPPER(H1799)&lt;&gt;"N"),"Full-wage flag must be Y/N",IF(K1799&gt;ROUND(C1799,0),"EPF wages &gt; Gross","OK")))))))</f>
        <v/>
      </c>
      <c r="R1799" s="11" t="str">
        <f aca="false">IF($A1799="","",TEXT($A1799,"0")&amp;"#~#"&amp;UPPER(TRIM(B1799))&amp;"#~#"&amp;ROUND(C1799,0)&amp;"#~#"&amp;K1799&amp;"#~#"&amp;L1799&amp;"#~#"&amp;M1799&amp;"#~#"&amp;N1799&amp;"#~#"&amp;O1799&amp;"#~#"&amp;P1799&amp;"#~#"&amp;N(E1799)&amp;"#~#"&amp;N(F1799))</f>
        <v/>
      </c>
    </row>
    <row r="1800" customFormat="false" ht="15" hidden="false" customHeight="false" outlineLevel="0" collapsed="false">
      <c r="A1800" s="17"/>
      <c r="C1800" s="18"/>
      <c r="D1800" s="18"/>
      <c r="J1800" s="19" t="str">
        <f aca="false">IF($A1800="","",ROUND(MIN(D1800,OldCeil)*DaysOld/DIM+MIN(D1800,NewCeil)*DaysNew/DIM,0))</f>
        <v/>
      </c>
      <c r="K1800" s="19" t="str">
        <f aca="false">IF($A1800="","",IF(UPPER(H1800)="Y",ROUND(D1800,0),J1800))</f>
        <v/>
      </c>
      <c r="L1800" s="19" t="str">
        <f aca="false">IF($A1800="","",IF(UPPER(G1800)="N",0,J1800))</f>
        <v/>
      </c>
      <c r="M1800" s="19" t="str">
        <f aca="false">IF($A1800="","",J1800)</f>
        <v/>
      </c>
      <c r="N1800" s="19" t="str">
        <f aca="false">IF($A1800="","",ROUND(K1800*EERate,0))</f>
        <v/>
      </c>
      <c r="O1800" s="19" t="str">
        <f aca="false">IF($A1800="","",ROUND(L1800*EPSRate,0))</f>
        <v/>
      </c>
      <c r="P1800" s="19" t="str">
        <f aca="false">IF($A1800="","",N1800-O1800)</f>
        <v/>
      </c>
      <c r="Q1800" s="11" t="str">
        <f aca="false">IF($A1800="","",IF(LEN(TEXT($A1800,"0"))&lt;&gt;12,"UAN not 12 digits",IF(TRIM(B1800)="","Name missing",IF(N(E1800)&gt;DIM,"NCP &gt; days in month",IF(AND(UPPER(G1800)&lt;&gt;"Y",UPPER(G1800)&lt;&gt;"N"),"EPS flag must be Y/N",IF(AND(UPPER(H1800)&lt;&gt;"Y",UPPER(H1800)&lt;&gt;"N"),"Full-wage flag must be Y/N",IF(K1800&gt;ROUND(C1800,0),"EPF wages &gt; Gross","OK")))))))</f>
        <v/>
      </c>
      <c r="R1800" s="11" t="str">
        <f aca="false">IF($A1800="","",TEXT($A1800,"0")&amp;"#~#"&amp;UPPER(TRIM(B1800))&amp;"#~#"&amp;ROUND(C1800,0)&amp;"#~#"&amp;K1800&amp;"#~#"&amp;L1800&amp;"#~#"&amp;M1800&amp;"#~#"&amp;N1800&amp;"#~#"&amp;O1800&amp;"#~#"&amp;P1800&amp;"#~#"&amp;N(E1800)&amp;"#~#"&amp;N(F1800))</f>
        <v/>
      </c>
    </row>
    <row r="1801" customFormat="false" ht="15" hidden="false" customHeight="false" outlineLevel="0" collapsed="false">
      <c r="A1801" s="17"/>
      <c r="C1801" s="18"/>
      <c r="D1801" s="18"/>
      <c r="J1801" s="19" t="str">
        <f aca="false">IF($A1801="","",ROUND(MIN(D1801,OldCeil)*DaysOld/DIM+MIN(D1801,NewCeil)*DaysNew/DIM,0))</f>
        <v/>
      </c>
      <c r="K1801" s="19" t="str">
        <f aca="false">IF($A1801="","",IF(UPPER(H1801)="Y",ROUND(D1801,0),J1801))</f>
        <v/>
      </c>
      <c r="L1801" s="19" t="str">
        <f aca="false">IF($A1801="","",IF(UPPER(G1801)="N",0,J1801))</f>
        <v/>
      </c>
      <c r="M1801" s="19" t="str">
        <f aca="false">IF($A1801="","",J1801)</f>
        <v/>
      </c>
      <c r="N1801" s="19" t="str">
        <f aca="false">IF($A1801="","",ROUND(K1801*EERate,0))</f>
        <v/>
      </c>
      <c r="O1801" s="19" t="str">
        <f aca="false">IF($A1801="","",ROUND(L1801*EPSRate,0))</f>
        <v/>
      </c>
      <c r="P1801" s="19" t="str">
        <f aca="false">IF($A1801="","",N1801-O1801)</f>
        <v/>
      </c>
      <c r="Q1801" s="11" t="str">
        <f aca="false">IF($A1801="","",IF(LEN(TEXT($A1801,"0"))&lt;&gt;12,"UAN not 12 digits",IF(TRIM(B1801)="","Name missing",IF(N(E1801)&gt;DIM,"NCP &gt; days in month",IF(AND(UPPER(G1801)&lt;&gt;"Y",UPPER(G1801)&lt;&gt;"N"),"EPS flag must be Y/N",IF(AND(UPPER(H1801)&lt;&gt;"Y",UPPER(H1801)&lt;&gt;"N"),"Full-wage flag must be Y/N",IF(K1801&gt;ROUND(C1801,0),"EPF wages &gt; Gross","OK")))))))</f>
        <v/>
      </c>
      <c r="R1801" s="11" t="str">
        <f aca="false">IF($A1801="","",TEXT($A1801,"0")&amp;"#~#"&amp;UPPER(TRIM(B1801))&amp;"#~#"&amp;ROUND(C1801,0)&amp;"#~#"&amp;K1801&amp;"#~#"&amp;L1801&amp;"#~#"&amp;M1801&amp;"#~#"&amp;N1801&amp;"#~#"&amp;O1801&amp;"#~#"&amp;P1801&amp;"#~#"&amp;N(E1801)&amp;"#~#"&amp;N(F1801))</f>
        <v/>
      </c>
    </row>
    <row r="1802" customFormat="false" ht="15" hidden="false" customHeight="false" outlineLevel="0" collapsed="false">
      <c r="A1802" s="17"/>
      <c r="C1802" s="18"/>
      <c r="D1802" s="18"/>
      <c r="J1802" s="19" t="str">
        <f aca="false">IF($A1802="","",ROUND(MIN(D1802,OldCeil)*DaysOld/DIM+MIN(D1802,NewCeil)*DaysNew/DIM,0))</f>
        <v/>
      </c>
      <c r="K1802" s="19" t="str">
        <f aca="false">IF($A1802="","",IF(UPPER(H1802)="Y",ROUND(D1802,0),J1802))</f>
        <v/>
      </c>
      <c r="L1802" s="19" t="str">
        <f aca="false">IF($A1802="","",IF(UPPER(G1802)="N",0,J1802))</f>
        <v/>
      </c>
      <c r="M1802" s="19" t="str">
        <f aca="false">IF($A1802="","",J1802)</f>
        <v/>
      </c>
      <c r="N1802" s="19" t="str">
        <f aca="false">IF($A1802="","",ROUND(K1802*EERate,0))</f>
        <v/>
      </c>
      <c r="O1802" s="19" t="str">
        <f aca="false">IF($A1802="","",ROUND(L1802*EPSRate,0))</f>
        <v/>
      </c>
      <c r="P1802" s="19" t="str">
        <f aca="false">IF($A1802="","",N1802-O1802)</f>
        <v/>
      </c>
      <c r="Q1802" s="11" t="str">
        <f aca="false">IF($A1802="","",IF(LEN(TEXT($A1802,"0"))&lt;&gt;12,"UAN not 12 digits",IF(TRIM(B1802)="","Name missing",IF(N(E1802)&gt;DIM,"NCP &gt; days in month",IF(AND(UPPER(G1802)&lt;&gt;"Y",UPPER(G1802)&lt;&gt;"N"),"EPS flag must be Y/N",IF(AND(UPPER(H1802)&lt;&gt;"Y",UPPER(H1802)&lt;&gt;"N"),"Full-wage flag must be Y/N",IF(K1802&gt;ROUND(C1802,0),"EPF wages &gt; Gross","OK")))))))</f>
        <v/>
      </c>
      <c r="R1802" s="11" t="str">
        <f aca="false">IF($A1802="","",TEXT($A1802,"0")&amp;"#~#"&amp;UPPER(TRIM(B1802))&amp;"#~#"&amp;ROUND(C1802,0)&amp;"#~#"&amp;K1802&amp;"#~#"&amp;L1802&amp;"#~#"&amp;M1802&amp;"#~#"&amp;N1802&amp;"#~#"&amp;O1802&amp;"#~#"&amp;P1802&amp;"#~#"&amp;N(E1802)&amp;"#~#"&amp;N(F1802))</f>
        <v/>
      </c>
    </row>
    <row r="1803" customFormat="false" ht="15" hidden="false" customHeight="false" outlineLevel="0" collapsed="false">
      <c r="A1803" s="17"/>
      <c r="C1803" s="18"/>
      <c r="D1803" s="18"/>
      <c r="J1803" s="19" t="str">
        <f aca="false">IF($A1803="","",ROUND(MIN(D1803,OldCeil)*DaysOld/DIM+MIN(D1803,NewCeil)*DaysNew/DIM,0))</f>
        <v/>
      </c>
      <c r="K1803" s="19" t="str">
        <f aca="false">IF($A1803="","",IF(UPPER(H1803)="Y",ROUND(D1803,0),J1803))</f>
        <v/>
      </c>
      <c r="L1803" s="19" t="str">
        <f aca="false">IF($A1803="","",IF(UPPER(G1803)="N",0,J1803))</f>
        <v/>
      </c>
      <c r="M1803" s="19" t="str">
        <f aca="false">IF($A1803="","",J1803)</f>
        <v/>
      </c>
      <c r="N1803" s="19" t="str">
        <f aca="false">IF($A1803="","",ROUND(K1803*EERate,0))</f>
        <v/>
      </c>
      <c r="O1803" s="19" t="str">
        <f aca="false">IF($A1803="","",ROUND(L1803*EPSRate,0))</f>
        <v/>
      </c>
      <c r="P1803" s="19" t="str">
        <f aca="false">IF($A1803="","",N1803-O1803)</f>
        <v/>
      </c>
      <c r="Q1803" s="11" t="str">
        <f aca="false">IF($A1803="","",IF(LEN(TEXT($A1803,"0"))&lt;&gt;12,"UAN not 12 digits",IF(TRIM(B1803)="","Name missing",IF(N(E1803)&gt;DIM,"NCP &gt; days in month",IF(AND(UPPER(G1803)&lt;&gt;"Y",UPPER(G1803)&lt;&gt;"N"),"EPS flag must be Y/N",IF(AND(UPPER(H1803)&lt;&gt;"Y",UPPER(H1803)&lt;&gt;"N"),"Full-wage flag must be Y/N",IF(K1803&gt;ROUND(C1803,0),"EPF wages &gt; Gross","OK")))))))</f>
        <v/>
      </c>
      <c r="R1803" s="11" t="str">
        <f aca="false">IF($A1803="","",TEXT($A1803,"0")&amp;"#~#"&amp;UPPER(TRIM(B1803))&amp;"#~#"&amp;ROUND(C1803,0)&amp;"#~#"&amp;K1803&amp;"#~#"&amp;L1803&amp;"#~#"&amp;M1803&amp;"#~#"&amp;N1803&amp;"#~#"&amp;O1803&amp;"#~#"&amp;P1803&amp;"#~#"&amp;N(E1803)&amp;"#~#"&amp;N(F1803))</f>
        <v/>
      </c>
    </row>
    <row r="1804" customFormat="false" ht="15" hidden="false" customHeight="false" outlineLevel="0" collapsed="false">
      <c r="A1804" s="17"/>
      <c r="C1804" s="18"/>
      <c r="D1804" s="18"/>
      <c r="J1804" s="19" t="str">
        <f aca="false">IF($A1804="","",ROUND(MIN(D1804,OldCeil)*DaysOld/DIM+MIN(D1804,NewCeil)*DaysNew/DIM,0))</f>
        <v/>
      </c>
      <c r="K1804" s="19" t="str">
        <f aca="false">IF($A1804="","",IF(UPPER(H1804)="Y",ROUND(D1804,0),J1804))</f>
        <v/>
      </c>
      <c r="L1804" s="19" t="str">
        <f aca="false">IF($A1804="","",IF(UPPER(G1804)="N",0,J1804))</f>
        <v/>
      </c>
      <c r="M1804" s="19" t="str">
        <f aca="false">IF($A1804="","",J1804)</f>
        <v/>
      </c>
      <c r="N1804" s="19" t="str">
        <f aca="false">IF($A1804="","",ROUND(K1804*EERate,0))</f>
        <v/>
      </c>
      <c r="O1804" s="19" t="str">
        <f aca="false">IF($A1804="","",ROUND(L1804*EPSRate,0))</f>
        <v/>
      </c>
      <c r="P1804" s="19" t="str">
        <f aca="false">IF($A1804="","",N1804-O1804)</f>
        <v/>
      </c>
      <c r="Q1804" s="11" t="str">
        <f aca="false">IF($A1804="","",IF(LEN(TEXT($A1804,"0"))&lt;&gt;12,"UAN not 12 digits",IF(TRIM(B1804)="","Name missing",IF(N(E1804)&gt;DIM,"NCP &gt; days in month",IF(AND(UPPER(G1804)&lt;&gt;"Y",UPPER(G1804)&lt;&gt;"N"),"EPS flag must be Y/N",IF(AND(UPPER(H1804)&lt;&gt;"Y",UPPER(H1804)&lt;&gt;"N"),"Full-wage flag must be Y/N",IF(K1804&gt;ROUND(C1804,0),"EPF wages &gt; Gross","OK")))))))</f>
        <v/>
      </c>
      <c r="R1804" s="11" t="str">
        <f aca="false">IF($A1804="","",TEXT($A1804,"0")&amp;"#~#"&amp;UPPER(TRIM(B1804))&amp;"#~#"&amp;ROUND(C1804,0)&amp;"#~#"&amp;K1804&amp;"#~#"&amp;L1804&amp;"#~#"&amp;M1804&amp;"#~#"&amp;N1804&amp;"#~#"&amp;O1804&amp;"#~#"&amp;P1804&amp;"#~#"&amp;N(E1804)&amp;"#~#"&amp;N(F1804))</f>
        <v/>
      </c>
    </row>
    <row r="1805" customFormat="false" ht="15" hidden="false" customHeight="false" outlineLevel="0" collapsed="false">
      <c r="A1805" s="17"/>
      <c r="C1805" s="18"/>
      <c r="D1805" s="18"/>
      <c r="J1805" s="19" t="str">
        <f aca="false">IF($A1805="","",ROUND(MIN(D1805,OldCeil)*DaysOld/DIM+MIN(D1805,NewCeil)*DaysNew/DIM,0))</f>
        <v/>
      </c>
      <c r="K1805" s="19" t="str">
        <f aca="false">IF($A1805="","",IF(UPPER(H1805)="Y",ROUND(D1805,0),J1805))</f>
        <v/>
      </c>
      <c r="L1805" s="19" t="str">
        <f aca="false">IF($A1805="","",IF(UPPER(G1805)="N",0,J1805))</f>
        <v/>
      </c>
      <c r="M1805" s="19" t="str">
        <f aca="false">IF($A1805="","",J1805)</f>
        <v/>
      </c>
      <c r="N1805" s="19" t="str">
        <f aca="false">IF($A1805="","",ROUND(K1805*EERate,0))</f>
        <v/>
      </c>
      <c r="O1805" s="19" t="str">
        <f aca="false">IF($A1805="","",ROUND(L1805*EPSRate,0))</f>
        <v/>
      </c>
      <c r="P1805" s="19" t="str">
        <f aca="false">IF($A1805="","",N1805-O1805)</f>
        <v/>
      </c>
      <c r="Q1805" s="11" t="str">
        <f aca="false">IF($A1805="","",IF(LEN(TEXT($A1805,"0"))&lt;&gt;12,"UAN not 12 digits",IF(TRIM(B1805)="","Name missing",IF(N(E1805)&gt;DIM,"NCP &gt; days in month",IF(AND(UPPER(G1805)&lt;&gt;"Y",UPPER(G1805)&lt;&gt;"N"),"EPS flag must be Y/N",IF(AND(UPPER(H1805)&lt;&gt;"Y",UPPER(H1805)&lt;&gt;"N"),"Full-wage flag must be Y/N",IF(K1805&gt;ROUND(C1805,0),"EPF wages &gt; Gross","OK")))))))</f>
        <v/>
      </c>
      <c r="R1805" s="11" t="str">
        <f aca="false">IF($A1805="","",TEXT($A1805,"0")&amp;"#~#"&amp;UPPER(TRIM(B1805))&amp;"#~#"&amp;ROUND(C1805,0)&amp;"#~#"&amp;K1805&amp;"#~#"&amp;L1805&amp;"#~#"&amp;M1805&amp;"#~#"&amp;N1805&amp;"#~#"&amp;O1805&amp;"#~#"&amp;P1805&amp;"#~#"&amp;N(E1805)&amp;"#~#"&amp;N(F1805))</f>
        <v/>
      </c>
    </row>
    <row r="1806" customFormat="false" ht="15" hidden="false" customHeight="false" outlineLevel="0" collapsed="false">
      <c r="A1806" s="17"/>
      <c r="C1806" s="18"/>
      <c r="D1806" s="18"/>
      <c r="J1806" s="19" t="str">
        <f aca="false">IF($A1806="","",ROUND(MIN(D1806,OldCeil)*DaysOld/DIM+MIN(D1806,NewCeil)*DaysNew/DIM,0))</f>
        <v/>
      </c>
      <c r="K1806" s="19" t="str">
        <f aca="false">IF($A1806="","",IF(UPPER(H1806)="Y",ROUND(D1806,0),J1806))</f>
        <v/>
      </c>
      <c r="L1806" s="19" t="str">
        <f aca="false">IF($A1806="","",IF(UPPER(G1806)="N",0,J1806))</f>
        <v/>
      </c>
      <c r="M1806" s="19" t="str">
        <f aca="false">IF($A1806="","",J1806)</f>
        <v/>
      </c>
      <c r="N1806" s="19" t="str">
        <f aca="false">IF($A1806="","",ROUND(K1806*EERate,0))</f>
        <v/>
      </c>
      <c r="O1806" s="19" t="str">
        <f aca="false">IF($A1806="","",ROUND(L1806*EPSRate,0))</f>
        <v/>
      </c>
      <c r="P1806" s="19" t="str">
        <f aca="false">IF($A1806="","",N1806-O1806)</f>
        <v/>
      </c>
      <c r="Q1806" s="11" t="str">
        <f aca="false">IF($A1806="","",IF(LEN(TEXT($A1806,"0"))&lt;&gt;12,"UAN not 12 digits",IF(TRIM(B1806)="","Name missing",IF(N(E1806)&gt;DIM,"NCP &gt; days in month",IF(AND(UPPER(G1806)&lt;&gt;"Y",UPPER(G1806)&lt;&gt;"N"),"EPS flag must be Y/N",IF(AND(UPPER(H1806)&lt;&gt;"Y",UPPER(H1806)&lt;&gt;"N"),"Full-wage flag must be Y/N",IF(K1806&gt;ROUND(C1806,0),"EPF wages &gt; Gross","OK")))))))</f>
        <v/>
      </c>
      <c r="R1806" s="11" t="str">
        <f aca="false">IF($A1806="","",TEXT($A1806,"0")&amp;"#~#"&amp;UPPER(TRIM(B1806))&amp;"#~#"&amp;ROUND(C1806,0)&amp;"#~#"&amp;K1806&amp;"#~#"&amp;L1806&amp;"#~#"&amp;M1806&amp;"#~#"&amp;N1806&amp;"#~#"&amp;O1806&amp;"#~#"&amp;P1806&amp;"#~#"&amp;N(E1806)&amp;"#~#"&amp;N(F1806))</f>
        <v/>
      </c>
    </row>
    <row r="1807" customFormat="false" ht="15" hidden="false" customHeight="false" outlineLevel="0" collapsed="false">
      <c r="A1807" s="17"/>
      <c r="C1807" s="18"/>
      <c r="D1807" s="18"/>
      <c r="J1807" s="19" t="str">
        <f aca="false">IF($A1807="","",ROUND(MIN(D1807,OldCeil)*DaysOld/DIM+MIN(D1807,NewCeil)*DaysNew/DIM,0))</f>
        <v/>
      </c>
      <c r="K1807" s="19" t="str">
        <f aca="false">IF($A1807="","",IF(UPPER(H1807)="Y",ROUND(D1807,0),J1807))</f>
        <v/>
      </c>
      <c r="L1807" s="19" t="str">
        <f aca="false">IF($A1807="","",IF(UPPER(G1807)="N",0,J1807))</f>
        <v/>
      </c>
      <c r="M1807" s="19" t="str">
        <f aca="false">IF($A1807="","",J1807)</f>
        <v/>
      </c>
      <c r="N1807" s="19" t="str">
        <f aca="false">IF($A1807="","",ROUND(K1807*EERate,0))</f>
        <v/>
      </c>
      <c r="O1807" s="19" t="str">
        <f aca="false">IF($A1807="","",ROUND(L1807*EPSRate,0))</f>
        <v/>
      </c>
      <c r="P1807" s="19" t="str">
        <f aca="false">IF($A1807="","",N1807-O1807)</f>
        <v/>
      </c>
      <c r="Q1807" s="11" t="str">
        <f aca="false">IF($A1807="","",IF(LEN(TEXT($A1807,"0"))&lt;&gt;12,"UAN not 12 digits",IF(TRIM(B1807)="","Name missing",IF(N(E1807)&gt;DIM,"NCP &gt; days in month",IF(AND(UPPER(G1807)&lt;&gt;"Y",UPPER(G1807)&lt;&gt;"N"),"EPS flag must be Y/N",IF(AND(UPPER(H1807)&lt;&gt;"Y",UPPER(H1807)&lt;&gt;"N"),"Full-wage flag must be Y/N",IF(K1807&gt;ROUND(C1807,0),"EPF wages &gt; Gross","OK")))))))</f>
        <v/>
      </c>
      <c r="R1807" s="11" t="str">
        <f aca="false">IF($A1807="","",TEXT($A1807,"0")&amp;"#~#"&amp;UPPER(TRIM(B1807))&amp;"#~#"&amp;ROUND(C1807,0)&amp;"#~#"&amp;K1807&amp;"#~#"&amp;L1807&amp;"#~#"&amp;M1807&amp;"#~#"&amp;N1807&amp;"#~#"&amp;O1807&amp;"#~#"&amp;P1807&amp;"#~#"&amp;N(E1807)&amp;"#~#"&amp;N(F1807))</f>
        <v/>
      </c>
    </row>
    <row r="1808" customFormat="false" ht="15" hidden="false" customHeight="false" outlineLevel="0" collapsed="false">
      <c r="A1808" s="17"/>
      <c r="C1808" s="18"/>
      <c r="D1808" s="18"/>
      <c r="J1808" s="19" t="str">
        <f aca="false">IF($A1808="","",ROUND(MIN(D1808,OldCeil)*DaysOld/DIM+MIN(D1808,NewCeil)*DaysNew/DIM,0))</f>
        <v/>
      </c>
      <c r="K1808" s="19" t="str">
        <f aca="false">IF($A1808="","",IF(UPPER(H1808)="Y",ROUND(D1808,0),J1808))</f>
        <v/>
      </c>
      <c r="L1808" s="19" t="str">
        <f aca="false">IF($A1808="","",IF(UPPER(G1808)="N",0,J1808))</f>
        <v/>
      </c>
      <c r="M1808" s="19" t="str">
        <f aca="false">IF($A1808="","",J1808)</f>
        <v/>
      </c>
      <c r="N1808" s="19" t="str">
        <f aca="false">IF($A1808="","",ROUND(K1808*EERate,0))</f>
        <v/>
      </c>
      <c r="O1808" s="19" t="str">
        <f aca="false">IF($A1808="","",ROUND(L1808*EPSRate,0))</f>
        <v/>
      </c>
      <c r="P1808" s="19" t="str">
        <f aca="false">IF($A1808="","",N1808-O1808)</f>
        <v/>
      </c>
      <c r="Q1808" s="11" t="str">
        <f aca="false">IF($A1808="","",IF(LEN(TEXT($A1808,"0"))&lt;&gt;12,"UAN not 12 digits",IF(TRIM(B1808)="","Name missing",IF(N(E1808)&gt;DIM,"NCP &gt; days in month",IF(AND(UPPER(G1808)&lt;&gt;"Y",UPPER(G1808)&lt;&gt;"N"),"EPS flag must be Y/N",IF(AND(UPPER(H1808)&lt;&gt;"Y",UPPER(H1808)&lt;&gt;"N"),"Full-wage flag must be Y/N",IF(K1808&gt;ROUND(C1808,0),"EPF wages &gt; Gross","OK")))))))</f>
        <v/>
      </c>
      <c r="R1808" s="11" t="str">
        <f aca="false">IF($A1808="","",TEXT($A1808,"0")&amp;"#~#"&amp;UPPER(TRIM(B1808))&amp;"#~#"&amp;ROUND(C1808,0)&amp;"#~#"&amp;K1808&amp;"#~#"&amp;L1808&amp;"#~#"&amp;M1808&amp;"#~#"&amp;N1808&amp;"#~#"&amp;O1808&amp;"#~#"&amp;P1808&amp;"#~#"&amp;N(E1808)&amp;"#~#"&amp;N(F1808))</f>
        <v/>
      </c>
    </row>
    <row r="1809" customFormat="false" ht="15" hidden="false" customHeight="false" outlineLevel="0" collapsed="false">
      <c r="A1809" s="17"/>
      <c r="C1809" s="18"/>
      <c r="D1809" s="18"/>
      <c r="J1809" s="19" t="str">
        <f aca="false">IF($A1809="","",ROUND(MIN(D1809,OldCeil)*DaysOld/DIM+MIN(D1809,NewCeil)*DaysNew/DIM,0))</f>
        <v/>
      </c>
      <c r="K1809" s="19" t="str">
        <f aca="false">IF($A1809="","",IF(UPPER(H1809)="Y",ROUND(D1809,0),J1809))</f>
        <v/>
      </c>
      <c r="L1809" s="19" t="str">
        <f aca="false">IF($A1809="","",IF(UPPER(G1809)="N",0,J1809))</f>
        <v/>
      </c>
      <c r="M1809" s="19" t="str">
        <f aca="false">IF($A1809="","",J1809)</f>
        <v/>
      </c>
      <c r="N1809" s="19" t="str">
        <f aca="false">IF($A1809="","",ROUND(K1809*EERate,0))</f>
        <v/>
      </c>
      <c r="O1809" s="19" t="str">
        <f aca="false">IF($A1809="","",ROUND(L1809*EPSRate,0))</f>
        <v/>
      </c>
      <c r="P1809" s="19" t="str">
        <f aca="false">IF($A1809="","",N1809-O1809)</f>
        <v/>
      </c>
      <c r="Q1809" s="11" t="str">
        <f aca="false">IF($A1809="","",IF(LEN(TEXT($A1809,"0"))&lt;&gt;12,"UAN not 12 digits",IF(TRIM(B1809)="","Name missing",IF(N(E1809)&gt;DIM,"NCP &gt; days in month",IF(AND(UPPER(G1809)&lt;&gt;"Y",UPPER(G1809)&lt;&gt;"N"),"EPS flag must be Y/N",IF(AND(UPPER(H1809)&lt;&gt;"Y",UPPER(H1809)&lt;&gt;"N"),"Full-wage flag must be Y/N",IF(K1809&gt;ROUND(C1809,0),"EPF wages &gt; Gross","OK")))))))</f>
        <v/>
      </c>
      <c r="R1809" s="11" t="str">
        <f aca="false">IF($A1809="","",TEXT($A1809,"0")&amp;"#~#"&amp;UPPER(TRIM(B1809))&amp;"#~#"&amp;ROUND(C1809,0)&amp;"#~#"&amp;K1809&amp;"#~#"&amp;L1809&amp;"#~#"&amp;M1809&amp;"#~#"&amp;N1809&amp;"#~#"&amp;O1809&amp;"#~#"&amp;P1809&amp;"#~#"&amp;N(E1809)&amp;"#~#"&amp;N(F1809))</f>
        <v/>
      </c>
    </row>
    <row r="1810" customFormat="false" ht="15" hidden="false" customHeight="false" outlineLevel="0" collapsed="false">
      <c r="A1810" s="17"/>
      <c r="C1810" s="18"/>
      <c r="D1810" s="18"/>
      <c r="J1810" s="19" t="str">
        <f aca="false">IF($A1810="","",ROUND(MIN(D1810,OldCeil)*DaysOld/DIM+MIN(D1810,NewCeil)*DaysNew/DIM,0))</f>
        <v/>
      </c>
      <c r="K1810" s="19" t="str">
        <f aca="false">IF($A1810="","",IF(UPPER(H1810)="Y",ROUND(D1810,0),J1810))</f>
        <v/>
      </c>
      <c r="L1810" s="19" t="str">
        <f aca="false">IF($A1810="","",IF(UPPER(G1810)="N",0,J1810))</f>
        <v/>
      </c>
      <c r="M1810" s="19" t="str">
        <f aca="false">IF($A1810="","",J1810)</f>
        <v/>
      </c>
      <c r="N1810" s="19" t="str">
        <f aca="false">IF($A1810="","",ROUND(K1810*EERate,0))</f>
        <v/>
      </c>
      <c r="O1810" s="19" t="str">
        <f aca="false">IF($A1810="","",ROUND(L1810*EPSRate,0))</f>
        <v/>
      </c>
      <c r="P1810" s="19" t="str">
        <f aca="false">IF($A1810="","",N1810-O1810)</f>
        <v/>
      </c>
      <c r="Q1810" s="11" t="str">
        <f aca="false">IF($A1810="","",IF(LEN(TEXT($A1810,"0"))&lt;&gt;12,"UAN not 12 digits",IF(TRIM(B1810)="","Name missing",IF(N(E1810)&gt;DIM,"NCP &gt; days in month",IF(AND(UPPER(G1810)&lt;&gt;"Y",UPPER(G1810)&lt;&gt;"N"),"EPS flag must be Y/N",IF(AND(UPPER(H1810)&lt;&gt;"Y",UPPER(H1810)&lt;&gt;"N"),"Full-wage flag must be Y/N",IF(K1810&gt;ROUND(C1810,0),"EPF wages &gt; Gross","OK")))))))</f>
        <v/>
      </c>
      <c r="R1810" s="11" t="str">
        <f aca="false">IF($A1810="","",TEXT($A1810,"0")&amp;"#~#"&amp;UPPER(TRIM(B1810))&amp;"#~#"&amp;ROUND(C1810,0)&amp;"#~#"&amp;K1810&amp;"#~#"&amp;L1810&amp;"#~#"&amp;M1810&amp;"#~#"&amp;N1810&amp;"#~#"&amp;O1810&amp;"#~#"&amp;P1810&amp;"#~#"&amp;N(E1810)&amp;"#~#"&amp;N(F1810))</f>
        <v/>
      </c>
    </row>
    <row r="1811" customFormat="false" ht="15" hidden="false" customHeight="false" outlineLevel="0" collapsed="false">
      <c r="A1811" s="17"/>
      <c r="C1811" s="18"/>
      <c r="D1811" s="18"/>
      <c r="J1811" s="19" t="str">
        <f aca="false">IF($A1811="","",ROUND(MIN(D1811,OldCeil)*DaysOld/DIM+MIN(D1811,NewCeil)*DaysNew/DIM,0))</f>
        <v/>
      </c>
      <c r="K1811" s="19" t="str">
        <f aca="false">IF($A1811="","",IF(UPPER(H1811)="Y",ROUND(D1811,0),J1811))</f>
        <v/>
      </c>
      <c r="L1811" s="19" t="str">
        <f aca="false">IF($A1811="","",IF(UPPER(G1811)="N",0,J1811))</f>
        <v/>
      </c>
      <c r="M1811" s="19" t="str">
        <f aca="false">IF($A1811="","",J1811)</f>
        <v/>
      </c>
      <c r="N1811" s="19" t="str">
        <f aca="false">IF($A1811="","",ROUND(K1811*EERate,0))</f>
        <v/>
      </c>
      <c r="O1811" s="19" t="str">
        <f aca="false">IF($A1811="","",ROUND(L1811*EPSRate,0))</f>
        <v/>
      </c>
      <c r="P1811" s="19" t="str">
        <f aca="false">IF($A1811="","",N1811-O1811)</f>
        <v/>
      </c>
      <c r="Q1811" s="11" t="str">
        <f aca="false">IF($A1811="","",IF(LEN(TEXT($A1811,"0"))&lt;&gt;12,"UAN not 12 digits",IF(TRIM(B1811)="","Name missing",IF(N(E1811)&gt;DIM,"NCP &gt; days in month",IF(AND(UPPER(G1811)&lt;&gt;"Y",UPPER(G1811)&lt;&gt;"N"),"EPS flag must be Y/N",IF(AND(UPPER(H1811)&lt;&gt;"Y",UPPER(H1811)&lt;&gt;"N"),"Full-wage flag must be Y/N",IF(K1811&gt;ROUND(C1811,0),"EPF wages &gt; Gross","OK")))))))</f>
        <v/>
      </c>
      <c r="R1811" s="11" t="str">
        <f aca="false">IF($A1811="","",TEXT($A1811,"0")&amp;"#~#"&amp;UPPER(TRIM(B1811))&amp;"#~#"&amp;ROUND(C1811,0)&amp;"#~#"&amp;K1811&amp;"#~#"&amp;L1811&amp;"#~#"&amp;M1811&amp;"#~#"&amp;N1811&amp;"#~#"&amp;O1811&amp;"#~#"&amp;P1811&amp;"#~#"&amp;N(E1811)&amp;"#~#"&amp;N(F1811))</f>
        <v/>
      </c>
    </row>
    <row r="1812" customFormat="false" ht="15" hidden="false" customHeight="false" outlineLevel="0" collapsed="false">
      <c r="A1812" s="17"/>
      <c r="C1812" s="18"/>
      <c r="D1812" s="18"/>
      <c r="J1812" s="19" t="str">
        <f aca="false">IF($A1812="","",ROUND(MIN(D1812,OldCeil)*DaysOld/DIM+MIN(D1812,NewCeil)*DaysNew/DIM,0))</f>
        <v/>
      </c>
      <c r="K1812" s="19" t="str">
        <f aca="false">IF($A1812="","",IF(UPPER(H1812)="Y",ROUND(D1812,0),J1812))</f>
        <v/>
      </c>
      <c r="L1812" s="19" t="str">
        <f aca="false">IF($A1812="","",IF(UPPER(G1812)="N",0,J1812))</f>
        <v/>
      </c>
      <c r="M1812" s="19" t="str">
        <f aca="false">IF($A1812="","",J1812)</f>
        <v/>
      </c>
      <c r="N1812" s="19" t="str">
        <f aca="false">IF($A1812="","",ROUND(K1812*EERate,0))</f>
        <v/>
      </c>
      <c r="O1812" s="19" t="str">
        <f aca="false">IF($A1812="","",ROUND(L1812*EPSRate,0))</f>
        <v/>
      </c>
      <c r="P1812" s="19" t="str">
        <f aca="false">IF($A1812="","",N1812-O1812)</f>
        <v/>
      </c>
      <c r="Q1812" s="11" t="str">
        <f aca="false">IF($A1812="","",IF(LEN(TEXT($A1812,"0"))&lt;&gt;12,"UAN not 12 digits",IF(TRIM(B1812)="","Name missing",IF(N(E1812)&gt;DIM,"NCP &gt; days in month",IF(AND(UPPER(G1812)&lt;&gt;"Y",UPPER(G1812)&lt;&gt;"N"),"EPS flag must be Y/N",IF(AND(UPPER(H1812)&lt;&gt;"Y",UPPER(H1812)&lt;&gt;"N"),"Full-wage flag must be Y/N",IF(K1812&gt;ROUND(C1812,0),"EPF wages &gt; Gross","OK")))))))</f>
        <v/>
      </c>
      <c r="R1812" s="11" t="str">
        <f aca="false">IF($A1812="","",TEXT($A1812,"0")&amp;"#~#"&amp;UPPER(TRIM(B1812))&amp;"#~#"&amp;ROUND(C1812,0)&amp;"#~#"&amp;K1812&amp;"#~#"&amp;L1812&amp;"#~#"&amp;M1812&amp;"#~#"&amp;N1812&amp;"#~#"&amp;O1812&amp;"#~#"&amp;P1812&amp;"#~#"&amp;N(E1812)&amp;"#~#"&amp;N(F1812))</f>
        <v/>
      </c>
    </row>
    <row r="1813" customFormat="false" ht="15" hidden="false" customHeight="false" outlineLevel="0" collapsed="false">
      <c r="A1813" s="17"/>
      <c r="C1813" s="18"/>
      <c r="D1813" s="18"/>
      <c r="J1813" s="19" t="str">
        <f aca="false">IF($A1813="","",ROUND(MIN(D1813,OldCeil)*DaysOld/DIM+MIN(D1813,NewCeil)*DaysNew/DIM,0))</f>
        <v/>
      </c>
      <c r="K1813" s="19" t="str">
        <f aca="false">IF($A1813="","",IF(UPPER(H1813)="Y",ROUND(D1813,0),J1813))</f>
        <v/>
      </c>
      <c r="L1813" s="19" t="str">
        <f aca="false">IF($A1813="","",IF(UPPER(G1813)="N",0,J1813))</f>
        <v/>
      </c>
      <c r="M1813" s="19" t="str">
        <f aca="false">IF($A1813="","",J1813)</f>
        <v/>
      </c>
      <c r="N1813" s="19" t="str">
        <f aca="false">IF($A1813="","",ROUND(K1813*EERate,0))</f>
        <v/>
      </c>
      <c r="O1813" s="19" t="str">
        <f aca="false">IF($A1813="","",ROUND(L1813*EPSRate,0))</f>
        <v/>
      </c>
      <c r="P1813" s="19" t="str">
        <f aca="false">IF($A1813="","",N1813-O1813)</f>
        <v/>
      </c>
      <c r="Q1813" s="11" t="str">
        <f aca="false">IF($A1813="","",IF(LEN(TEXT($A1813,"0"))&lt;&gt;12,"UAN not 12 digits",IF(TRIM(B1813)="","Name missing",IF(N(E1813)&gt;DIM,"NCP &gt; days in month",IF(AND(UPPER(G1813)&lt;&gt;"Y",UPPER(G1813)&lt;&gt;"N"),"EPS flag must be Y/N",IF(AND(UPPER(H1813)&lt;&gt;"Y",UPPER(H1813)&lt;&gt;"N"),"Full-wage flag must be Y/N",IF(K1813&gt;ROUND(C1813,0),"EPF wages &gt; Gross","OK")))))))</f>
        <v/>
      </c>
      <c r="R1813" s="11" t="str">
        <f aca="false">IF($A1813="","",TEXT($A1813,"0")&amp;"#~#"&amp;UPPER(TRIM(B1813))&amp;"#~#"&amp;ROUND(C1813,0)&amp;"#~#"&amp;K1813&amp;"#~#"&amp;L1813&amp;"#~#"&amp;M1813&amp;"#~#"&amp;N1813&amp;"#~#"&amp;O1813&amp;"#~#"&amp;P1813&amp;"#~#"&amp;N(E1813)&amp;"#~#"&amp;N(F1813))</f>
        <v/>
      </c>
    </row>
    <row r="1814" customFormat="false" ht="15" hidden="false" customHeight="false" outlineLevel="0" collapsed="false">
      <c r="A1814" s="17"/>
      <c r="C1814" s="18"/>
      <c r="D1814" s="18"/>
      <c r="J1814" s="19" t="str">
        <f aca="false">IF($A1814="","",ROUND(MIN(D1814,OldCeil)*DaysOld/DIM+MIN(D1814,NewCeil)*DaysNew/DIM,0))</f>
        <v/>
      </c>
      <c r="K1814" s="19" t="str">
        <f aca="false">IF($A1814="","",IF(UPPER(H1814)="Y",ROUND(D1814,0),J1814))</f>
        <v/>
      </c>
      <c r="L1814" s="19" t="str">
        <f aca="false">IF($A1814="","",IF(UPPER(G1814)="N",0,J1814))</f>
        <v/>
      </c>
      <c r="M1814" s="19" t="str">
        <f aca="false">IF($A1814="","",J1814)</f>
        <v/>
      </c>
      <c r="N1814" s="19" t="str">
        <f aca="false">IF($A1814="","",ROUND(K1814*EERate,0))</f>
        <v/>
      </c>
      <c r="O1814" s="19" t="str">
        <f aca="false">IF($A1814="","",ROUND(L1814*EPSRate,0))</f>
        <v/>
      </c>
      <c r="P1814" s="19" t="str">
        <f aca="false">IF($A1814="","",N1814-O1814)</f>
        <v/>
      </c>
      <c r="Q1814" s="11" t="str">
        <f aca="false">IF($A1814="","",IF(LEN(TEXT($A1814,"0"))&lt;&gt;12,"UAN not 12 digits",IF(TRIM(B1814)="","Name missing",IF(N(E1814)&gt;DIM,"NCP &gt; days in month",IF(AND(UPPER(G1814)&lt;&gt;"Y",UPPER(G1814)&lt;&gt;"N"),"EPS flag must be Y/N",IF(AND(UPPER(H1814)&lt;&gt;"Y",UPPER(H1814)&lt;&gt;"N"),"Full-wage flag must be Y/N",IF(K1814&gt;ROUND(C1814,0),"EPF wages &gt; Gross","OK")))))))</f>
        <v/>
      </c>
      <c r="R1814" s="11" t="str">
        <f aca="false">IF($A1814="","",TEXT($A1814,"0")&amp;"#~#"&amp;UPPER(TRIM(B1814))&amp;"#~#"&amp;ROUND(C1814,0)&amp;"#~#"&amp;K1814&amp;"#~#"&amp;L1814&amp;"#~#"&amp;M1814&amp;"#~#"&amp;N1814&amp;"#~#"&amp;O1814&amp;"#~#"&amp;P1814&amp;"#~#"&amp;N(E1814)&amp;"#~#"&amp;N(F1814))</f>
        <v/>
      </c>
    </row>
    <row r="1815" customFormat="false" ht="15" hidden="false" customHeight="false" outlineLevel="0" collapsed="false">
      <c r="A1815" s="17"/>
      <c r="C1815" s="18"/>
      <c r="D1815" s="18"/>
      <c r="J1815" s="19" t="str">
        <f aca="false">IF($A1815="","",ROUND(MIN(D1815,OldCeil)*DaysOld/DIM+MIN(D1815,NewCeil)*DaysNew/DIM,0))</f>
        <v/>
      </c>
      <c r="K1815" s="19" t="str">
        <f aca="false">IF($A1815="","",IF(UPPER(H1815)="Y",ROUND(D1815,0),J1815))</f>
        <v/>
      </c>
      <c r="L1815" s="19" t="str">
        <f aca="false">IF($A1815="","",IF(UPPER(G1815)="N",0,J1815))</f>
        <v/>
      </c>
      <c r="M1815" s="19" t="str">
        <f aca="false">IF($A1815="","",J1815)</f>
        <v/>
      </c>
      <c r="N1815" s="19" t="str">
        <f aca="false">IF($A1815="","",ROUND(K1815*EERate,0))</f>
        <v/>
      </c>
      <c r="O1815" s="19" t="str">
        <f aca="false">IF($A1815="","",ROUND(L1815*EPSRate,0))</f>
        <v/>
      </c>
      <c r="P1815" s="19" t="str">
        <f aca="false">IF($A1815="","",N1815-O1815)</f>
        <v/>
      </c>
      <c r="Q1815" s="11" t="str">
        <f aca="false">IF($A1815="","",IF(LEN(TEXT($A1815,"0"))&lt;&gt;12,"UAN not 12 digits",IF(TRIM(B1815)="","Name missing",IF(N(E1815)&gt;DIM,"NCP &gt; days in month",IF(AND(UPPER(G1815)&lt;&gt;"Y",UPPER(G1815)&lt;&gt;"N"),"EPS flag must be Y/N",IF(AND(UPPER(H1815)&lt;&gt;"Y",UPPER(H1815)&lt;&gt;"N"),"Full-wage flag must be Y/N",IF(K1815&gt;ROUND(C1815,0),"EPF wages &gt; Gross","OK")))))))</f>
        <v/>
      </c>
      <c r="R1815" s="11" t="str">
        <f aca="false">IF($A1815="","",TEXT($A1815,"0")&amp;"#~#"&amp;UPPER(TRIM(B1815))&amp;"#~#"&amp;ROUND(C1815,0)&amp;"#~#"&amp;K1815&amp;"#~#"&amp;L1815&amp;"#~#"&amp;M1815&amp;"#~#"&amp;N1815&amp;"#~#"&amp;O1815&amp;"#~#"&amp;P1815&amp;"#~#"&amp;N(E1815)&amp;"#~#"&amp;N(F1815))</f>
        <v/>
      </c>
    </row>
    <row r="1816" customFormat="false" ht="15" hidden="false" customHeight="false" outlineLevel="0" collapsed="false">
      <c r="A1816" s="17"/>
      <c r="C1816" s="18"/>
      <c r="D1816" s="18"/>
      <c r="J1816" s="19" t="str">
        <f aca="false">IF($A1816="","",ROUND(MIN(D1816,OldCeil)*DaysOld/DIM+MIN(D1816,NewCeil)*DaysNew/DIM,0))</f>
        <v/>
      </c>
      <c r="K1816" s="19" t="str">
        <f aca="false">IF($A1816="","",IF(UPPER(H1816)="Y",ROUND(D1816,0),J1816))</f>
        <v/>
      </c>
      <c r="L1816" s="19" t="str">
        <f aca="false">IF($A1816="","",IF(UPPER(G1816)="N",0,J1816))</f>
        <v/>
      </c>
      <c r="M1816" s="19" t="str">
        <f aca="false">IF($A1816="","",J1816)</f>
        <v/>
      </c>
      <c r="N1816" s="19" t="str">
        <f aca="false">IF($A1816="","",ROUND(K1816*EERate,0))</f>
        <v/>
      </c>
      <c r="O1816" s="19" t="str">
        <f aca="false">IF($A1816="","",ROUND(L1816*EPSRate,0))</f>
        <v/>
      </c>
      <c r="P1816" s="19" t="str">
        <f aca="false">IF($A1816="","",N1816-O1816)</f>
        <v/>
      </c>
      <c r="Q1816" s="11" t="str">
        <f aca="false">IF($A1816="","",IF(LEN(TEXT($A1816,"0"))&lt;&gt;12,"UAN not 12 digits",IF(TRIM(B1816)="","Name missing",IF(N(E1816)&gt;DIM,"NCP &gt; days in month",IF(AND(UPPER(G1816)&lt;&gt;"Y",UPPER(G1816)&lt;&gt;"N"),"EPS flag must be Y/N",IF(AND(UPPER(H1816)&lt;&gt;"Y",UPPER(H1816)&lt;&gt;"N"),"Full-wage flag must be Y/N",IF(K1816&gt;ROUND(C1816,0),"EPF wages &gt; Gross","OK")))))))</f>
        <v/>
      </c>
      <c r="R1816" s="11" t="str">
        <f aca="false">IF($A1816="","",TEXT($A1816,"0")&amp;"#~#"&amp;UPPER(TRIM(B1816))&amp;"#~#"&amp;ROUND(C1816,0)&amp;"#~#"&amp;K1816&amp;"#~#"&amp;L1816&amp;"#~#"&amp;M1816&amp;"#~#"&amp;N1816&amp;"#~#"&amp;O1816&amp;"#~#"&amp;P1816&amp;"#~#"&amp;N(E1816)&amp;"#~#"&amp;N(F1816))</f>
        <v/>
      </c>
    </row>
    <row r="1817" customFormat="false" ht="15" hidden="false" customHeight="false" outlineLevel="0" collapsed="false">
      <c r="A1817" s="17"/>
      <c r="C1817" s="18"/>
      <c r="D1817" s="18"/>
      <c r="J1817" s="19" t="str">
        <f aca="false">IF($A1817="","",ROUND(MIN(D1817,OldCeil)*DaysOld/DIM+MIN(D1817,NewCeil)*DaysNew/DIM,0))</f>
        <v/>
      </c>
      <c r="K1817" s="19" t="str">
        <f aca="false">IF($A1817="","",IF(UPPER(H1817)="Y",ROUND(D1817,0),J1817))</f>
        <v/>
      </c>
      <c r="L1817" s="19" t="str">
        <f aca="false">IF($A1817="","",IF(UPPER(G1817)="N",0,J1817))</f>
        <v/>
      </c>
      <c r="M1817" s="19" t="str">
        <f aca="false">IF($A1817="","",J1817)</f>
        <v/>
      </c>
      <c r="N1817" s="19" t="str">
        <f aca="false">IF($A1817="","",ROUND(K1817*EERate,0))</f>
        <v/>
      </c>
      <c r="O1817" s="19" t="str">
        <f aca="false">IF($A1817="","",ROUND(L1817*EPSRate,0))</f>
        <v/>
      </c>
      <c r="P1817" s="19" t="str">
        <f aca="false">IF($A1817="","",N1817-O1817)</f>
        <v/>
      </c>
      <c r="Q1817" s="11" t="str">
        <f aca="false">IF($A1817="","",IF(LEN(TEXT($A1817,"0"))&lt;&gt;12,"UAN not 12 digits",IF(TRIM(B1817)="","Name missing",IF(N(E1817)&gt;DIM,"NCP &gt; days in month",IF(AND(UPPER(G1817)&lt;&gt;"Y",UPPER(G1817)&lt;&gt;"N"),"EPS flag must be Y/N",IF(AND(UPPER(H1817)&lt;&gt;"Y",UPPER(H1817)&lt;&gt;"N"),"Full-wage flag must be Y/N",IF(K1817&gt;ROUND(C1817,0),"EPF wages &gt; Gross","OK")))))))</f>
        <v/>
      </c>
      <c r="R1817" s="11" t="str">
        <f aca="false">IF($A1817="","",TEXT($A1817,"0")&amp;"#~#"&amp;UPPER(TRIM(B1817))&amp;"#~#"&amp;ROUND(C1817,0)&amp;"#~#"&amp;K1817&amp;"#~#"&amp;L1817&amp;"#~#"&amp;M1817&amp;"#~#"&amp;N1817&amp;"#~#"&amp;O1817&amp;"#~#"&amp;P1817&amp;"#~#"&amp;N(E1817)&amp;"#~#"&amp;N(F1817))</f>
        <v/>
      </c>
    </row>
    <row r="1818" customFormat="false" ht="15" hidden="false" customHeight="false" outlineLevel="0" collapsed="false">
      <c r="A1818" s="17"/>
      <c r="C1818" s="18"/>
      <c r="D1818" s="18"/>
      <c r="J1818" s="19" t="str">
        <f aca="false">IF($A1818="","",ROUND(MIN(D1818,OldCeil)*DaysOld/DIM+MIN(D1818,NewCeil)*DaysNew/DIM,0))</f>
        <v/>
      </c>
      <c r="K1818" s="19" t="str">
        <f aca="false">IF($A1818="","",IF(UPPER(H1818)="Y",ROUND(D1818,0),J1818))</f>
        <v/>
      </c>
      <c r="L1818" s="19" t="str">
        <f aca="false">IF($A1818="","",IF(UPPER(G1818)="N",0,J1818))</f>
        <v/>
      </c>
      <c r="M1818" s="19" t="str">
        <f aca="false">IF($A1818="","",J1818)</f>
        <v/>
      </c>
      <c r="N1818" s="19" t="str">
        <f aca="false">IF($A1818="","",ROUND(K1818*EERate,0))</f>
        <v/>
      </c>
      <c r="O1818" s="19" t="str">
        <f aca="false">IF($A1818="","",ROUND(L1818*EPSRate,0))</f>
        <v/>
      </c>
      <c r="P1818" s="19" t="str">
        <f aca="false">IF($A1818="","",N1818-O1818)</f>
        <v/>
      </c>
      <c r="Q1818" s="11" t="str">
        <f aca="false">IF($A1818="","",IF(LEN(TEXT($A1818,"0"))&lt;&gt;12,"UAN not 12 digits",IF(TRIM(B1818)="","Name missing",IF(N(E1818)&gt;DIM,"NCP &gt; days in month",IF(AND(UPPER(G1818)&lt;&gt;"Y",UPPER(G1818)&lt;&gt;"N"),"EPS flag must be Y/N",IF(AND(UPPER(H1818)&lt;&gt;"Y",UPPER(H1818)&lt;&gt;"N"),"Full-wage flag must be Y/N",IF(K1818&gt;ROUND(C1818,0),"EPF wages &gt; Gross","OK")))))))</f>
        <v/>
      </c>
      <c r="R1818" s="11" t="str">
        <f aca="false">IF($A1818="","",TEXT($A1818,"0")&amp;"#~#"&amp;UPPER(TRIM(B1818))&amp;"#~#"&amp;ROUND(C1818,0)&amp;"#~#"&amp;K1818&amp;"#~#"&amp;L1818&amp;"#~#"&amp;M1818&amp;"#~#"&amp;N1818&amp;"#~#"&amp;O1818&amp;"#~#"&amp;P1818&amp;"#~#"&amp;N(E1818)&amp;"#~#"&amp;N(F1818))</f>
        <v/>
      </c>
    </row>
    <row r="1819" customFormat="false" ht="15" hidden="false" customHeight="false" outlineLevel="0" collapsed="false">
      <c r="A1819" s="17"/>
      <c r="C1819" s="18"/>
      <c r="D1819" s="18"/>
      <c r="J1819" s="19" t="str">
        <f aca="false">IF($A1819="","",ROUND(MIN(D1819,OldCeil)*DaysOld/DIM+MIN(D1819,NewCeil)*DaysNew/DIM,0))</f>
        <v/>
      </c>
      <c r="K1819" s="19" t="str">
        <f aca="false">IF($A1819="","",IF(UPPER(H1819)="Y",ROUND(D1819,0),J1819))</f>
        <v/>
      </c>
      <c r="L1819" s="19" t="str">
        <f aca="false">IF($A1819="","",IF(UPPER(G1819)="N",0,J1819))</f>
        <v/>
      </c>
      <c r="M1819" s="19" t="str">
        <f aca="false">IF($A1819="","",J1819)</f>
        <v/>
      </c>
      <c r="N1819" s="19" t="str">
        <f aca="false">IF($A1819="","",ROUND(K1819*EERate,0))</f>
        <v/>
      </c>
      <c r="O1819" s="19" t="str">
        <f aca="false">IF($A1819="","",ROUND(L1819*EPSRate,0))</f>
        <v/>
      </c>
      <c r="P1819" s="19" t="str">
        <f aca="false">IF($A1819="","",N1819-O1819)</f>
        <v/>
      </c>
      <c r="Q1819" s="11" t="str">
        <f aca="false">IF($A1819="","",IF(LEN(TEXT($A1819,"0"))&lt;&gt;12,"UAN not 12 digits",IF(TRIM(B1819)="","Name missing",IF(N(E1819)&gt;DIM,"NCP &gt; days in month",IF(AND(UPPER(G1819)&lt;&gt;"Y",UPPER(G1819)&lt;&gt;"N"),"EPS flag must be Y/N",IF(AND(UPPER(H1819)&lt;&gt;"Y",UPPER(H1819)&lt;&gt;"N"),"Full-wage flag must be Y/N",IF(K1819&gt;ROUND(C1819,0),"EPF wages &gt; Gross","OK")))))))</f>
        <v/>
      </c>
      <c r="R1819" s="11" t="str">
        <f aca="false">IF($A1819="","",TEXT($A1819,"0")&amp;"#~#"&amp;UPPER(TRIM(B1819))&amp;"#~#"&amp;ROUND(C1819,0)&amp;"#~#"&amp;K1819&amp;"#~#"&amp;L1819&amp;"#~#"&amp;M1819&amp;"#~#"&amp;N1819&amp;"#~#"&amp;O1819&amp;"#~#"&amp;P1819&amp;"#~#"&amp;N(E1819)&amp;"#~#"&amp;N(F1819))</f>
        <v/>
      </c>
    </row>
    <row r="1820" customFormat="false" ht="15" hidden="false" customHeight="false" outlineLevel="0" collapsed="false">
      <c r="A1820" s="17"/>
      <c r="C1820" s="18"/>
      <c r="D1820" s="18"/>
      <c r="J1820" s="19" t="str">
        <f aca="false">IF($A1820="","",ROUND(MIN(D1820,OldCeil)*DaysOld/DIM+MIN(D1820,NewCeil)*DaysNew/DIM,0))</f>
        <v/>
      </c>
      <c r="K1820" s="19" t="str">
        <f aca="false">IF($A1820="","",IF(UPPER(H1820)="Y",ROUND(D1820,0),J1820))</f>
        <v/>
      </c>
      <c r="L1820" s="19" t="str">
        <f aca="false">IF($A1820="","",IF(UPPER(G1820)="N",0,J1820))</f>
        <v/>
      </c>
      <c r="M1820" s="19" t="str">
        <f aca="false">IF($A1820="","",J1820)</f>
        <v/>
      </c>
      <c r="N1820" s="19" t="str">
        <f aca="false">IF($A1820="","",ROUND(K1820*EERate,0))</f>
        <v/>
      </c>
      <c r="O1820" s="19" t="str">
        <f aca="false">IF($A1820="","",ROUND(L1820*EPSRate,0))</f>
        <v/>
      </c>
      <c r="P1820" s="19" t="str">
        <f aca="false">IF($A1820="","",N1820-O1820)</f>
        <v/>
      </c>
      <c r="Q1820" s="11" t="str">
        <f aca="false">IF($A1820="","",IF(LEN(TEXT($A1820,"0"))&lt;&gt;12,"UAN not 12 digits",IF(TRIM(B1820)="","Name missing",IF(N(E1820)&gt;DIM,"NCP &gt; days in month",IF(AND(UPPER(G1820)&lt;&gt;"Y",UPPER(G1820)&lt;&gt;"N"),"EPS flag must be Y/N",IF(AND(UPPER(H1820)&lt;&gt;"Y",UPPER(H1820)&lt;&gt;"N"),"Full-wage flag must be Y/N",IF(K1820&gt;ROUND(C1820,0),"EPF wages &gt; Gross","OK")))))))</f>
        <v/>
      </c>
      <c r="R1820" s="11" t="str">
        <f aca="false">IF($A1820="","",TEXT($A1820,"0")&amp;"#~#"&amp;UPPER(TRIM(B1820))&amp;"#~#"&amp;ROUND(C1820,0)&amp;"#~#"&amp;K1820&amp;"#~#"&amp;L1820&amp;"#~#"&amp;M1820&amp;"#~#"&amp;N1820&amp;"#~#"&amp;O1820&amp;"#~#"&amp;P1820&amp;"#~#"&amp;N(E1820)&amp;"#~#"&amp;N(F1820))</f>
        <v/>
      </c>
    </row>
    <row r="1821" customFormat="false" ht="15" hidden="false" customHeight="false" outlineLevel="0" collapsed="false">
      <c r="A1821" s="17"/>
      <c r="C1821" s="18"/>
      <c r="D1821" s="18"/>
      <c r="J1821" s="19" t="str">
        <f aca="false">IF($A1821="","",ROUND(MIN(D1821,OldCeil)*DaysOld/DIM+MIN(D1821,NewCeil)*DaysNew/DIM,0))</f>
        <v/>
      </c>
      <c r="K1821" s="19" t="str">
        <f aca="false">IF($A1821="","",IF(UPPER(H1821)="Y",ROUND(D1821,0),J1821))</f>
        <v/>
      </c>
      <c r="L1821" s="19" t="str">
        <f aca="false">IF($A1821="","",IF(UPPER(G1821)="N",0,J1821))</f>
        <v/>
      </c>
      <c r="M1821" s="19" t="str">
        <f aca="false">IF($A1821="","",J1821)</f>
        <v/>
      </c>
      <c r="N1821" s="19" t="str">
        <f aca="false">IF($A1821="","",ROUND(K1821*EERate,0))</f>
        <v/>
      </c>
      <c r="O1821" s="19" t="str">
        <f aca="false">IF($A1821="","",ROUND(L1821*EPSRate,0))</f>
        <v/>
      </c>
      <c r="P1821" s="19" t="str">
        <f aca="false">IF($A1821="","",N1821-O1821)</f>
        <v/>
      </c>
      <c r="Q1821" s="11" t="str">
        <f aca="false">IF($A1821="","",IF(LEN(TEXT($A1821,"0"))&lt;&gt;12,"UAN not 12 digits",IF(TRIM(B1821)="","Name missing",IF(N(E1821)&gt;DIM,"NCP &gt; days in month",IF(AND(UPPER(G1821)&lt;&gt;"Y",UPPER(G1821)&lt;&gt;"N"),"EPS flag must be Y/N",IF(AND(UPPER(H1821)&lt;&gt;"Y",UPPER(H1821)&lt;&gt;"N"),"Full-wage flag must be Y/N",IF(K1821&gt;ROUND(C1821,0),"EPF wages &gt; Gross","OK")))))))</f>
        <v/>
      </c>
      <c r="R1821" s="11" t="str">
        <f aca="false">IF($A1821="","",TEXT($A1821,"0")&amp;"#~#"&amp;UPPER(TRIM(B1821))&amp;"#~#"&amp;ROUND(C1821,0)&amp;"#~#"&amp;K1821&amp;"#~#"&amp;L1821&amp;"#~#"&amp;M1821&amp;"#~#"&amp;N1821&amp;"#~#"&amp;O1821&amp;"#~#"&amp;P1821&amp;"#~#"&amp;N(E1821)&amp;"#~#"&amp;N(F1821))</f>
        <v/>
      </c>
    </row>
    <row r="1822" customFormat="false" ht="15" hidden="false" customHeight="false" outlineLevel="0" collapsed="false">
      <c r="A1822" s="17"/>
      <c r="C1822" s="18"/>
      <c r="D1822" s="18"/>
      <c r="J1822" s="19" t="str">
        <f aca="false">IF($A1822="","",ROUND(MIN(D1822,OldCeil)*DaysOld/DIM+MIN(D1822,NewCeil)*DaysNew/DIM,0))</f>
        <v/>
      </c>
      <c r="K1822" s="19" t="str">
        <f aca="false">IF($A1822="","",IF(UPPER(H1822)="Y",ROUND(D1822,0),J1822))</f>
        <v/>
      </c>
      <c r="L1822" s="19" t="str">
        <f aca="false">IF($A1822="","",IF(UPPER(G1822)="N",0,J1822))</f>
        <v/>
      </c>
      <c r="M1822" s="19" t="str">
        <f aca="false">IF($A1822="","",J1822)</f>
        <v/>
      </c>
      <c r="N1822" s="19" t="str">
        <f aca="false">IF($A1822="","",ROUND(K1822*EERate,0))</f>
        <v/>
      </c>
      <c r="O1822" s="19" t="str">
        <f aca="false">IF($A1822="","",ROUND(L1822*EPSRate,0))</f>
        <v/>
      </c>
      <c r="P1822" s="19" t="str">
        <f aca="false">IF($A1822="","",N1822-O1822)</f>
        <v/>
      </c>
      <c r="Q1822" s="11" t="str">
        <f aca="false">IF($A1822="","",IF(LEN(TEXT($A1822,"0"))&lt;&gt;12,"UAN not 12 digits",IF(TRIM(B1822)="","Name missing",IF(N(E1822)&gt;DIM,"NCP &gt; days in month",IF(AND(UPPER(G1822)&lt;&gt;"Y",UPPER(G1822)&lt;&gt;"N"),"EPS flag must be Y/N",IF(AND(UPPER(H1822)&lt;&gt;"Y",UPPER(H1822)&lt;&gt;"N"),"Full-wage flag must be Y/N",IF(K1822&gt;ROUND(C1822,0),"EPF wages &gt; Gross","OK")))))))</f>
        <v/>
      </c>
      <c r="R1822" s="11" t="str">
        <f aca="false">IF($A1822="","",TEXT($A1822,"0")&amp;"#~#"&amp;UPPER(TRIM(B1822))&amp;"#~#"&amp;ROUND(C1822,0)&amp;"#~#"&amp;K1822&amp;"#~#"&amp;L1822&amp;"#~#"&amp;M1822&amp;"#~#"&amp;N1822&amp;"#~#"&amp;O1822&amp;"#~#"&amp;P1822&amp;"#~#"&amp;N(E1822)&amp;"#~#"&amp;N(F1822))</f>
        <v/>
      </c>
    </row>
    <row r="1823" customFormat="false" ht="15" hidden="false" customHeight="false" outlineLevel="0" collapsed="false">
      <c r="A1823" s="17"/>
      <c r="C1823" s="18"/>
      <c r="D1823" s="18"/>
      <c r="J1823" s="19" t="str">
        <f aca="false">IF($A1823="","",ROUND(MIN(D1823,OldCeil)*DaysOld/DIM+MIN(D1823,NewCeil)*DaysNew/DIM,0))</f>
        <v/>
      </c>
      <c r="K1823" s="19" t="str">
        <f aca="false">IF($A1823="","",IF(UPPER(H1823)="Y",ROUND(D1823,0),J1823))</f>
        <v/>
      </c>
      <c r="L1823" s="19" t="str">
        <f aca="false">IF($A1823="","",IF(UPPER(G1823)="N",0,J1823))</f>
        <v/>
      </c>
      <c r="M1823" s="19" t="str">
        <f aca="false">IF($A1823="","",J1823)</f>
        <v/>
      </c>
      <c r="N1823" s="19" t="str">
        <f aca="false">IF($A1823="","",ROUND(K1823*EERate,0))</f>
        <v/>
      </c>
      <c r="O1823" s="19" t="str">
        <f aca="false">IF($A1823="","",ROUND(L1823*EPSRate,0))</f>
        <v/>
      </c>
      <c r="P1823" s="19" t="str">
        <f aca="false">IF($A1823="","",N1823-O1823)</f>
        <v/>
      </c>
      <c r="Q1823" s="11" t="str">
        <f aca="false">IF($A1823="","",IF(LEN(TEXT($A1823,"0"))&lt;&gt;12,"UAN not 12 digits",IF(TRIM(B1823)="","Name missing",IF(N(E1823)&gt;DIM,"NCP &gt; days in month",IF(AND(UPPER(G1823)&lt;&gt;"Y",UPPER(G1823)&lt;&gt;"N"),"EPS flag must be Y/N",IF(AND(UPPER(H1823)&lt;&gt;"Y",UPPER(H1823)&lt;&gt;"N"),"Full-wage flag must be Y/N",IF(K1823&gt;ROUND(C1823,0),"EPF wages &gt; Gross","OK")))))))</f>
        <v/>
      </c>
      <c r="R1823" s="11" t="str">
        <f aca="false">IF($A1823="","",TEXT($A1823,"0")&amp;"#~#"&amp;UPPER(TRIM(B1823))&amp;"#~#"&amp;ROUND(C1823,0)&amp;"#~#"&amp;K1823&amp;"#~#"&amp;L1823&amp;"#~#"&amp;M1823&amp;"#~#"&amp;N1823&amp;"#~#"&amp;O1823&amp;"#~#"&amp;P1823&amp;"#~#"&amp;N(E1823)&amp;"#~#"&amp;N(F1823))</f>
        <v/>
      </c>
    </row>
    <row r="1824" customFormat="false" ht="15" hidden="false" customHeight="false" outlineLevel="0" collapsed="false">
      <c r="A1824" s="17"/>
      <c r="C1824" s="18"/>
      <c r="D1824" s="18"/>
      <c r="J1824" s="19" t="str">
        <f aca="false">IF($A1824="","",ROUND(MIN(D1824,OldCeil)*DaysOld/DIM+MIN(D1824,NewCeil)*DaysNew/DIM,0))</f>
        <v/>
      </c>
      <c r="K1824" s="19" t="str">
        <f aca="false">IF($A1824="","",IF(UPPER(H1824)="Y",ROUND(D1824,0),J1824))</f>
        <v/>
      </c>
      <c r="L1824" s="19" t="str">
        <f aca="false">IF($A1824="","",IF(UPPER(G1824)="N",0,J1824))</f>
        <v/>
      </c>
      <c r="M1824" s="19" t="str">
        <f aca="false">IF($A1824="","",J1824)</f>
        <v/>
      </c>
      <c r="N1824" s="19" t="str">
        <f aca="false">IF($A1824="","",ROUND(K1824*EERate,0))</f>
        <v/>
      </c>
      <c r="O1824" s="19" t="str">
        <f aca="false">IF($A1824="","",ROUND(L1824*EPSRate,0))</f>
        <v/>
      </c>
      <c r="P1824" s="19" t="str">
        <f aca="false">IF($A1824="","",N1824-O1824)</f>
        <v/>
      </c>
      <c r="Q1824" s="11" t="str">
        <f aca="false">IF($A1824="","",IF(LEN(TEXT($A1824,"0"))&lt;&gt;12,"UAN not 12 digits",IF(TRIM(B1824)="","Name missing",IF(N(E1824)&gt;DIM,"NCP &gt; days in month",IF(AND(UPPER(G1824)&lt;&gt;"Y",UPPER(G1824)&lt;&gt;"N"),"EPS flag must be Y/N",IF(AND(UPPER(H1824)&lt;&gt;"Y",UPPER(H1824)&lt;&gt;"N"),"Full-wage flag must be Y/N",IF(K1824&gt;ROUND(C1824,0),"EPF wages &gt; Gross","OK")))))))</f>
        <v/>
      </c>
      <c r="R1824" s="11" t="str">
        <f aca="false">IF($A1824="","",TEXT($A1824,"0")&amp;"#~#"&amp;UPPER(TRIM(B1824))&amp;"#~#"&amp;ROUND(C1824,0)&amp;"#~#"&amp;K1824&amp;"#~#"&amp;L1824&amp;"#~#"&amp;M1824&amp;"#~#"&amp;N1824&amp;"#~#"&amp;O1824&amp;"#~#"&amp;P1824&amp;"#~#"&amp;N(E1824)&amp;"#~#"&amp;N(F1824))</f>
        <v/>
      </c>
    </row>
    <row r="1825" customFormat="false" ht="15" hidden="false" customHeight="false" outlineLevel="0" collapsed="false">
      <c r="A1825" s="17"/>
      <c r="C1825" s="18"/>
      <c r="D1825" s="18"/>
      <c r="J1825" s="19" t="str">
        <f aca="false">IF($A1825="","",ROUND(MIN(D1825,OldCeil)*DaysOld/DIM+MIN(D1825,NewCeil)*DaysNew/DIM,0))</f>
        <v/>
      </c>
      <c r="K1825" s="19" t="str">
        <f aca="false">IF($A1825="","",IF(UPPER(H1825)="Y",ROUND(D1825,0),J1825))</f>
        <v/>
      </c>
      <c r="L1825" s="19" t="str">
        <f aca="false">IF($A1825="","",IF(UPPER(G1825)="N",0,J1825))</f>
        <v/>
      </c>
      <c r="M1825" s="19" t="str">
        <f aca="false">IF($A1825="","",J1825)</f>
        <v/>
      </c>
      <c r="N1825" s="19" t="str">
        <f aca="false">IF($A1825="","",ROUND(K1825*EERate,0))</f>
        <v/>
      </c>
      <c r="O1825" s="19" t="str">
        <f aca="false">IF($A1825="","",ROUND(L1825*EPSRate,0))</f>
        <v/>
      </c>
      <c r="P1825" s="19" t="str">
        <f aca="false">IF($A1825="","",N1825-O1825)</f>
        <v/>
      </c>
      <c r="Q1825" s="11" t="str">
        <f aca="false">IF($A1825="","",IF(LEN(TEXT($A1825,"0"))&lt;&gt;12,"UAN not 12 digits",IF(TRIM(B1825)="","Name missing",IF(N(E1825)&gt;DIM,"NCP &gt; days in month",IF(AND(UPPER(G1825)&lt;&gt;"Y",UPPER(G1825)&lt;&gt;"N"),"EPS flag must be Y/N",IF(AND(UPPER(H1825)&lt;&gt;"Y",UPPER(H1825)&lt;&gt;"N"),"Full-wage flag must be Y/N",IF(K1825&gt;ROUND(C1825,0),"EPF wages &gt; Gross","OK")))))))</f>
        <v/>
      </c>
      <c r="R1825" s="11" t="str">
        <f aca="false">IF($A1825="","",TEXT($A1825,"0")&amp;"#~#"&amp;UPPER(TRIM(B1825))&amp;"#~#"&amp;ROUND(C1825,0)&amp;"#~#"&amp;K1825&amp;"#~#"&amp;L1825&amp;"#~#"&amp;M1825&amp;"#~#"&amp;N1825&amp;"#~#"&amp;O1825&amp;"#~#"&amp;P1825&amp;"#~#"&amp;N(E1825)&amp;"#~#"&amp;N(F1825))</f>
        <v/>
      </c>
    </row>
    <row r="1826" customFormat="false" ht="15" hidden="false" customHeight="false" outlineLevel="0" collapsed="false">
      <c r="A1826" s="17"/>
      <c r="C1826" s="18"/>
      <c r="D1826" s="18"/>
      <c r="J1826" s="19" t="str">
        <f aca="false">IF($A1826="","",ROUND(MIN(D1826,OldCeil)*DaysOld/DIM+MIN(D1826,NewCeil)*DaysNew/DIM,0))</f>
        <v/>
      </c>
      <c r="K1826" s="19" t="str">
        <f aca="false">IF($A1826="","",IF(UPPER(H1826)="Y",ROUND(D1826,0),J1826))</f>
        <v/>
      </c>
      <c r="L1826" s="19" t="str">
        <f aca="false">IF($A1826="","",IF(UPPER(G1826)="N",0,J1826))</f>
        <v/>
      </c>
      <c r="M1826" s="19" t="str">
        <f aca="false">IF($A1826="","",J1826)</f>
        <v/>
      </c>
      <c r="N1826" s="19" t="str">
        <f aca="false">IF($A1826="","",ROUND(K1826*EERate,0))</f>
        <v/>
      </c>
      <c r="O1826" s="19" t="str">
        <f aca="false">IF($A1826="","",ROUND(L1826*EPSRate,0))</f>
        <v/>
      </c>
      <c r="P1826" s="19" t="str">
        <f aca="false">IF($A1826="","",N1826-O1826)</f>
        <v/>
      </c>
      <c r="Q1826" s="11" t="str">
        <f aca="false">IF($A1826="","",IF(LEN(TEXT($A1826,"0"))&lt;&gt;12,"UAN not 12 digits",IF(TRIM(B1826)="","Name missing",IF(N(E1826)&gt;DIM,"NCP &gt; days in month",IF(AND(UPPER(G1826)&lt;&gt;"Y",UPPER(G1826)&lt;&gt;"N"),"EPS flag must be Y/N",IF(AND(UPPER(H1826)&lt;&gt;"Y",UPPER(H1826)&lt;&gt;"N"),"Full-wage flag must be Y/N",IF(K1826&gt;ROUND(C1826,0),"EPF wages &gt; Gross","OK")))))))</f>
        <v/>
      </c>
      <c r="R1826" s="11" t="str">
        <f aca="false">IF($A1826="","",TEXT($A1826,"0")&amp;"#~#"&amp;UPPER(TRIM(B1826))&amp;"#~#"&amp;ROUND(C1826,0)&amp;"#~#"&amp;K1826&amp;"#~#"&amp;L1826&amp;"#~#"&amp;M1826&amp;"#~#"&amp;N1826&amp;"#~#"&amp;O1826&amp;"#~#"&amp;P1826&amp;"#~#"&amp;N(E1826)&amp;"#~#"&amp;N(F1826))</f>
        <v/>
      </c>
    </row>
    <row r="1827" customFormat="false" ht="15" hidden="false" customHeight="false" outlineLevel="0" collapsed="false">
      <c r="A1827" s="17"/>
      <c r="C1827" s="18"/>
      <c r="D1827" s="18"/>
      <c r="J1827" s="19" t="str">
        <f aca="false">IF($A1827="","",ROUND(MIN(D1827,OldCeil)*DaysOld/DIM+MIN(D1827,NewCeil)*DaysNew/DIM,0))</f>
        <v/>
      </c>
      <c r="K1827" s="19" t="str">
        <f aca="false">IF($A1827="","",IF(UPPER(H1827)="Y",ROUND(D1827,0),J1827))</f>
        <v/>
      </c>
      <c r="L1827" s="19" t="str">
        <f aca="false">IF($A1827="","",IF(UPPER(G1827)="N",0,J1827))</f>
        <v/>
      </c>
      <c r="M1827" s="19" t="str">
        <f aca="false">IF($A1827="","",J1827)</f>
        <v/>
      </c>
      <c r="N1827" s="19" t="str">
        <f aca="false">IF($A1827="","",ROUND(K1827*EERate,0))</f>
        <v/>
      </c>
      <c r="O1827" s="19" t="str">
        <f aca="false">IF($A1827="","",ROUND(L1827*EPSRate,0))</f>
        <v/>
      </c>
      <c r="P1827" s="19" t="str">
        <f aca="false">IF($A1827="","",N1827-O1827)</f>
        <v/>
      </c>
      <c r="Q1827" s="11" t="str">
        <f aca="false">IF($A1827="","",IF(LEN(TEXT($A1827,"0"))&lt;&gt;12,"UAN not 12 digits",IF(TRIM(B1827)="","Name missing",IF(N(E1827)&gt;DIM,"NCP &gt; days in month",IF(AND(UPPER(G1827)&lt;&gt;"Y",UPPER(G1827)&lt;&gt;"N"),"EPS flag must be Y/N",IF(AND(UPPER(H1827)&lt;&gt;"Y",UPPER(H1827)&lt;&gt;"N"),"Full-wage flag must be Y/N",IF(K1827&gt;ROUND(C1827,0),"EPF wages &gt; Gross","OK")))))))</f>
        <v/>
      </c>
      <c r="R1827" s="11" t="str">
        <f aca="false">IF($A1827="","",TEXT($A1827,"0")&amp;"#~#"&amp;UPPER(TRIM(B1827))&amp;"#~#"&amp;ROUND(C1827,0)&amp;"#~#"&amp;K1827&amp;"#~#"&amp;L1827&amp;"#~#"&amp;M1827&amp;"#~#"&amp;N1827&amp;"#~#"&amp;O1827&amp;"#~#"&amp;P1827&amp;"#~#"&amp;N(E1827)&amp;"#~#"&amp;N(F1827))</f>
        <v/>
      </c>
    </row>
    <row r="1828" customFormat="false" ht="15" hidden="false" customHeight="false" outlineLevel="0" collapsed="false">
      <c r="A1828" s="17"/>
      <c r="C1828" s="18"/>
      <c r="D1828" s="18"/>
      <c r="J1828" s="19" t="str">
        <f aca="false">IF($A1828="","",ROUND(MIN(D1828,OldCeil)*DaysOld/DIM+MIN(D1828,NewCeil)*DaysNew/DIM,0))</f>
        <v/>
      </c>
      <c r="K1828" s="19" t="str">
        <f aca="false">IF($A1828="","",IF(UPPER(H1828)="Y",ROUND(D1828,0),J1828))</f>
        <v/>
      </c>
      <c r="L1828" s="19" t="str">
        <f aca="false">IF($A1828="","",IF(UPPER(G1828)="N",0,J1828))</f>
        <v/>
      </c>
      <c r="M1828" s="19" t="str">
        <f aca="false">IF($A1828="","",J1828)</f>
        <v/>
      </c>
      <c r="N1828" s="19" t="str">
        <f aca="false">IF($A1828="","",ROUND(K1828*EERate,0))</f>
        <v/>
      </c>
      <c r="O1828" s="19" t="str">
        <f aca="false">IF($A1828="","",ROUND(L1828*EPSRate,0))</f>
        <v/>
      </c>
      <c r="P1828" s="19" t="str">
        <f aca="false">IF($A1828="","",N1828-O1828)</f>
        <v/>
      </c>
      <c r="Q1828" s="11" t="str">
        <f aca="false">IF($A1828="","",IF(LEN(TEXT($A1828,"0"))&lt;&gt;12,"UAN not 12 digits",IF(TRIM(B1828)="","Name missing",IF(N(E1828)&gt;DIM,"NCP &gt; days in month",IF(AND(UPPER(G1828)&lt;&gt;"Y",UPPER(G1828)&lt;&gt;"N"),"EPS flag must be Y/N",IF(AND(UPPER(H1828)&lt;&gt;"Y",UPPER(H1828)&lt;&gt;"N"),"Full-wage flag must be Y/N",IF(K1828&gt;ROUND(C1828,0),"EPF wages &gt; Gross","OK")))))))</f>
        <v/>
      </c>
      <c r="R1828" s="11" t="str">
        <f aca="false">IF($A1828="","",TEXT($A1828,"0")&amp;"#~#"&amp;UPPER(TRIM(B1828))&amp;"#~#"&amp;ROUND(C1828,0)&amp;"#~#"&amp;K1828&amp;"#~#"&amp;L1828&amp;"#~#"&amp;M1828&amp;"#~#"&amp;N1828&amp;"#~#"&amp;O1828&amp;"#~#"&amp;P1828&amp;"#~#"&amp;N(E1828)&amp;"#~#"&amp;N(F1828))</f>
        <v/>
      </c>
    </row>
    <row r="1829" customFormat="false" ht="15" hidden="false" customHeight="false" outlineLevel="0" collapsed="false">
      <c r="A1829" s="17"/>
      <c r="C1829" s="18"/>
      <c r="D1829" s="18"/>
      <c r="J1829" s="19" t="str">
        <f aca="false">IF($A1829="","",ROUND(MIN(D1829,OldCeil)*DaysOld/DIM+MIN(D1829,NewCeil)*DaysNew/DIM,0))</f>
        <v/>
      </c>
      <c r="K1829" s="19" t="str">
        <f aca="false">IF($A1829="","",IF(UPPER(H1829)="Y",ROUND(D1829,0),J1829))</f>
        <v/>
      </c>
      <c r="L1829" s="19" t="str">
        <f aca="false">IF($A1829="","",IF(UPPER(G1829)="N",0,J1829))</f>
        <v/>
      </c>
      <c r="M1829" s="19" t="str">
        <f aca="false">IF($A1829="","",J1829)</f>
        <v/>
      </c>
      <c r="N1829" s="19" t="str">
        <f aca="false">IF($A1829="","",ROUND(K1829*EERate,0))</f>
        <v/>
      </c>
      <c r="O1829" s="19" t="str">
        <f aca="false">IF($A1829="","",ROUND(L1829*EPSRate,0))</f>
        <v/>
      </c>
      <c r="P1829" s="19" t="str">
        <f aca="false">IF($A1829="","",N1829-O1829)</f>
        <v/>
      </c>
      <c r="Q1829" s="11" t="str">
        <f aca="false">IF($A1829="","",IF(LEN(TEXT($A1829,"0"))&lt;&gt;12,"UAN not 12 digits",IF(TRIM(B1829)="","Name missing",IF(N(E1829)&gt;DIM,"NCP &gt; days in month",IF(AND(UPPER(G1829)&lt;&gt;"Y",UPPER(G1829)&lt;&gt;"N"),"EPS flag must be Y/N",IF(AND(UPPER(H1829)&lt;&gt;"Y",UPPER(H1829)&lt;&gt;"N"),"Full-wage flag must be Y/N",IF(K1829&gt;ROUND(C1829,0),"EPF wages &gt; Gross","OK")))))))</f>
        <v/>
      </c>
      <c r="R1829" s="11" t="str">
        <f aca="false">IF($A1829="","",TEXT($A1829,"0")&amp;"#~#"&amp;UPPER(TRIM(B1829))&amp;"#~#"&amp;ROUND(C1829,0)&amp;"#~#"&amp;K1829&amp;"#~#"&amp;L1829&amp;"#~#"&amp;M1829&amp;"#~#"&amp;N1829&amp;"#~#"&amp;O1829&amp;"#~#"&amp;P1829&amp;"#~#"&amp;N(E1829)&amp;"#~#"&amp;N(F1829))</f>
        <v/>
      </c>
    </row>
    <row r="1830" customFormat="false" ht="15" hidden="false" customHeight="false" outlineLevel="0" collapsed="false">
      <c r="A1830" s="17"/>
      <c r="C1830" s="18"/>
      <c r="D1830" s="18"/>
      <c r="J1830" s="19" t="str">
        <f aca="false">IF($A1830="","",ROUND(MIN(D1830,OldCeil)*DaysOld/DIM+MIN(D1830,NewCeil)*DaysNew/DIM,0))</f>
        <v/>
      </c>
      <c r="K1830" s="19" t="str">
        <f aca="false">IF($A1830="","",IF(UPPER(H1830)="Y",ROUND(D1830,0),J1830))</f>
        <v/>
      </c>
      <c r="L1830" s="19" t="str">
        <f aca="false">IF($A1830="","",IF(UPPER(G1830)="N",0,J1830))</f>
        <v/>
      </c>
      <c r="M1830" s="19" t="str">
        <f aca="false">IF($A1830="","",J1830)</f>
        <v/>
      </c>
      <c r="N1830" s="19" t="str">
        <f aca="false">IF($A1830="","",ROUND(K1830*EERate,0))</f>
        <v/>
      </c>
      <c r="O1830" s="19" t="str">
        <f aca="false">IF($A1830="","",ROUND(L1830*EPSRate,0))</f>
        <v/>
      </c>
      <c r="P1830" s="19" t="str">
        <f aca="false">IF($A1830="","",N1830-O1830)</f>
        <v/>
      </c>
      <c r="Q1830" s="11" t="str">
        <f aca="false">IF($A1830="","",IF(LEN(TEXT($A1830,"0"))&lt;&gt;12,"UAN not 12 digits",IF(TRIM(B1830)="","Name missing",IF(N(E1830)&gt;DIM,"NCP &gt; days in month",IF(AND(UPPER(G1830)&lt;&gt;"Y",UPPER(G1830)&lt;&gt;"N"),"EPS flag must be Y/N",IF(AND(UPPER(H1830)&lt;&gt;"Y",UPPER(H1830)&lt;&gt;"N"),"Full-wage flag must be Y/N",IF(K1830&gt;ROUND(C1830,0),"EPF wages &gt; Gross","OK")))))))</f>
        <v/>
      </c>
      <c r="R1830" s="11" t="str">
        <f aca="false">IF($A1830="","",TEXT($A1830,"0")&amp;"#~#"&amp;UPPER(TRIM(B1830))&amp;"#~#"&amp;ROUND(C1830,0)&amp;"#~#"&amp;K1830&amp;"#~#"&amp;L1830&amp;"#~#"&amp;M1830&amp;"#~#"&amp;N1830&amp;"#~#"&amp;O1830&amp;"#~#"&amp;P1830&amp;"#~#"&amp;N(E1830)&amp;"#~#"&amp;N(F1830))</f>
        <v/>
      </c>
    </row>
    <row r="1831" customFormat="false" ht="15" hidden="false" customHeight="false" outlineLevel="0" collapsed="false">
      <c r="A1831" s="17"/>
      <c r="C1831" s="18"/>
      <c r="D1831" s="18"/>
      <c r="J1831" s="19" t="str">
        <f aca="false">IF($A1831="","",ROUND(MIN(D1831,OldCeil)*DaysOld/DIM+MIN(D1831,NewCeil)*DaysNew/DIM,0))</f>
        <v/>
      </c>
      <c r="K1831" s="19" t="str">
        <f aca="false">IF($A1831="","",IF(UPPER(H1831)="Y",ROUND(D1831,0),J1831))</f>
        <v/>
      </c>
      <c r="L1831" s="19" t="str">
        <f aca="false">IF($A1831="","",IF(UPPER(G1831)="N",0,J1831))</f>
        <v/>
      </c>
      <c r="M1831" s="19" t="str">
        <f aca="false">IF($A1831="","",J1831)</f>
        <v/>
      </c>
      <c r="N1831" s="19" t="str">
        <f aca="false">IF($A1831="","",ROUND(K1831*EERate,0))</f>
        <v/>
      </c>
      <c r="O1831" s="19" t="str">
        <f aca="false">IF($A1831="","",ROUND(L1831*EPSRate,0))</f>
        <v/>
      </c>
      <c r="P1831" s="19" t="str">
        <f aca="false">IF($A1831="","",N1831-O1831)</f>
        <v/>
      </c>
      <c r="Q1831" s="11" t="str">
        <f aca="false">IF($A1831="","",IF(LEN(TEXT($A1831,"0"))&lt;&gt;12,"UAN not 12 digits",IF(TRIM(B1831)="","Name missing",IF(N(E1831)&gt;DIM,"NCP &gt; days in month",IF(AND(UPPER(G1831)&lt;&gt;"Y",UPPER(G1831)&lt;&gt;"N"),"EPS flag must be Y/N",IF(AND(UPPER(H1831)&lt;&gt;"Y",UPPER(H1831)&lt;&gt;"N"),"Full-wage flag must be Y/N",IF(K1831&gt;ROUND(C1831,0),"EPF wages &gt; Gross","OK")))))))</f>
        <v/>
      </c>
      <c r="R1831" s="11" t="str">
        <f aca="false">IF($A1831="","",TEXT($A1831,"0")&amp;"#~#"&amp;UPPER(TRIM(B1831))&amp;"#~#"&amp;ROUND(C1831,0)&amp;"#~#"&amp;K1831&amp;"#~#"&amp;L1831&amp;"#~#"&amp;M1831&amp;"#~#"&amp;N1831&amp;"#~#"&amp;O1831&amp;"#~#"&amp;P1831&amp;"#~#"&amp;N(E1831)&amp;"#~#"&amp;N(F1831))</f>
        <v/>
      </c>
    </row>
    <row r="1832" customFormat="false" ht="15" hidden="false" customHeight="false" outlineLevel="0" collapsed="false">
      <c r="A1832" s="17"/>
      <c r="C1832" s="18"/>
      <c r="D1832" s="18"/>
      <c r="J1832" s="19" t="str">
        <f aca="false">IF($A1832="","",ROUND(MIN(D1832,OldCeil)*DaysOld/DIM+MIN(D1832,NewCeil)*DaysNew/DIM,0))</f>
        <v/>
      </c>
      <c r="K1832" s="19" t="str">
        <f aca="false">IF($A1832="","",IF(UPPER(H1832)="Y",ROUND(D1832,0),J1832))</f>
        <v/>
      </c>
      <c r="L1832" s="19" t="str">
        <f aca="false">IF($A1832="","",IF(UPPER(G1832)="N",0,J1832))</f>
        <v/>
      </c>
      <c r="M1832" s="19" t="str">
        <f aca="false">IF($A1832="","",J1832)</f>
        <v/>
      </c>
      <c r="N1832" s="19" t="str">
        <f aca="false">IF($A1832="","",ROUND(K1832*EERate,0))</f>
        <v/>
      </c>
      <c r="O1832" s="19" t="str">
        <f aca="false">IF($A1832="","",ROUND(L1832*EPSRate,0))</f>
        <v/>
      </c>
      <c r="P1832" s="19" t="str">
        <f aca="false">IF($A1832="","",N1832-O1832)</f>
        <v/>
      </c>
      <c r="Q1832" s="11" t="str">
        <f aca="false">IF($A1832="","",IF(LEN(TEXT($A1832,"0"))&lt;&gt;12,"UAN not 12 digits",IF(TRIM(B1832)="","Name missing",IF(N(E1832)&gt;DIM,"NCP &gt; days in month",IF(AND(UPPER(G1832)&lt;&gt;"Y",UPPER(G1832)&lt;&gt;"N"),"EPS flag must be Y/N",IF(AND(UPPER(H1832)&lt;&gt;"Y",UPPER(H1832)&lt;&gt;"N"),"Full-wage flag must be Y/N",IF(K1832&gt;ROUND(C1832,0),"EPF wages &gt; Gross","OK")))))))</f>
        <v/>
      </c>
      <c r="R1832" s="11" t="str">
        <f aca="false">IF($A1832="","",TEXT($A1832,"0")&amp;"#~#"&amp;UPPER(TRIM(B1832))&amp;"#~#"&amp;ROUND(C1832,0)&amp;"#~#"&amp;K1832&amp;"#~#"&amp;L1832&amp;"#~#"&amp;M1832&amp;"#~#"&amp;N1832&amp;"#~#"&amp;O1832&amp;"#~#"&amp;P1832&amp;"#~#"&amp;N(E1832)&amp;"#~#"&amp;N(F1832))</f>
        <v/>
      </c>
    </row>
    <row r="1833" customFormat="false" ht="15" hidden="false" customHeight="false" outlineLevel="0" collapsed="false">
      <c r="A1833" s="17"/>
      <c r="C1833" s="18"/>
      <c r="D1833" s="18"/>
      <c r="J1833" s="19" t="str">
        <f aca="false">IF($A1833="","",ROUND(MIN(D1833,OldCeil)*DaysOld/DIM+MIN(D1833,NewCeil)*DaysNew/DIM,0))</f>
        <v/>
      </c>
      <c r="K1833" s="19" t="str">
        <f aca="false">IF($A1833="","",IF(UPPER(H1833)="Y",ROUND(D1833,0),J1833))</f>
        <v/>
      </c>
      <c r="L1833" s="19" t="str">
        <f aca="false">IF($A1833="","",IF(UPPER(G1833)="N",0,J1833))</f>
        <v/>
      </c>
      <c r="M1833" s="19" t="str">
        <f aca="false">IF($A1833="","",J1833)</f>
        <v/>
      </c>
      <c r="N1833" s="19" t="str">
        <f aca="false">IF($A1833="","",ROUND(K1833*EERate,0))</f>
        <v/>
      </c>
      <c r="O1833" s="19" t="str">
        <f aca="false">IF($A1833="","",ROUND(L1833*EPSRate,0))</f>
        <v/>
      </c>
      <c r="P1833" s="19" t="str">
        <f aca="false">IF($A1833="","",N1833-O1833)</f>
        <v/>
      </c>
      <c r="Q1833" s="11" t="str">
        <f aca="false">IF($A1833="","",IF(LEN(TEXT($A1833,"0"))&lt;&gt;12,"UAN not 12 digits",IF(TRIM(B1833)="","Name missing",IF(N(E1833)&gt;DIM,"NCP &gt; days in month",IF(AND(UPPER(G1833)&lt;&gt;"Y",UPPER(G1833)&lt;&gt;"N"),"EPS flag must be Y/N",IF(AND(UPPER(H1833)&lt;&gt;"Y",UPPER(H1833)&lt;&gt;"N"),"Full-wage flag must be Y/N",IF(K1833&gt;ROUND(C1833,0),"EPF wages &gt; Gross","OK")))))))</f>
        <v/>
      </c>
      <c r="R1833" s="11" t="str">
        <f aca="false">IF($A1833="","",TEXT($A1833,"0")&amp;"#~#"&amp;UPPER(TRIM(B1833))&amp;"#~#"&amp;ROUND(C1833,0)&amp;"#~#"&amp;K1833&amp;"#~#"&amp;L1833&amp;"#~#"&amp;M1833&amp;"#~#"&amp;N1833&amp;"#~#"&amp;O1833&amp;"#~#"&amp;P1833&amp;"#~#"&amp;N(E1833)&amp;"#~#"&amp;N(F1833))</f>
        <v/>
      </c>
    </row>
    <row r="1834" customFormat="false" ht="15" hidden="false" customHeight="false" outlineLevel="0" collapsed="false">
      <c r="A1834" s="17"/>
      <c r="C1834" s="18"/>
      <c r="D1834" s="18"/>
      <c r="J1834" s="19" t="str">
        <f aca="false">IF($A1834="","",ROUND(MIN(D1834,OldCeil)*DaysOld/DIM+MIN(D1834,NewCeil)*DaysNew/DIM,0))</f>
        <v/>
      </c>
      <c r="K1834" s="19" t="str">
        <f aca="false">IF($A1834="","",IF(UPPER(H1834)="Y",ROUND(D1834,0),J1834))</f>
        <v/>
      </c>
      <c r="L1834" s="19" t="str">
        <f aca="false">IF($A1834="","",IF(UPPER(G1834)="N",0,J1834))</f>
        <v/>
      </c>
      <c r="M1834" s="19" t="str">
        <f aca="false">IF($A1834="","",J1834)</f>
        <v/>
      </c>
      <c r="N1834" s="19" t="str">
        <f aca="false">IF($A1834="","",ROUND(K1834*EERate,0))</f>
        <v/>
      </c>
      <c r="O1834" s="19" t="str">
        <f aca="false">IF($A1834="","",ROUND(L1834*EPSRate,0))</f>
        <v/>
      </c>
      <c r="P1834" s="19" t="str">
        <f aca="false">IF($A1834="","",N1834-O1834)</f>
        <v/>
      </c>
      <c r="Q1834" s="11" t="str">
        <f aca="false">IF($A1834="","",IF(LEN(TEXT($A1834,"0"))&lt;&gt;12,"UAN not 12 digits",IF(TRIM(B1834)="","Name missing",IF(N(E1834)&gt;DIM,"NCP &gt; days in month",IF(AND(UPPER(G1834)&lt;&gt;"Y",UPPER(G1834)&lt;&gt;"N"),"EPS flag must be Y/N",IF(AND(UPPER(H1834)&lt;&gt;"Y",UPPER(H1834)&lt;&gt;"N"),"Full-wage flag must be Y/N",IF(K1834&gt;ROUND(C1834,0),"EPF wages &gt; Gross","OK")))))))</f>
        <v/>
      </c>
      <c r="R1834" s="11" t="str">
        <f aca="false">IF($A1834="","",TEXT($A1834,"0")&amp;"#~#"&amp;UPPER(TRIM(B1834))&amp;"#~#"&amp;ROUND(C1834,0)&amp;"#~#"&amp;K1834&amp;"#~#"&amp;L1834&amp;"#~#"&amp;M1834&amp;"#~#"&amp;N1834&amp;"#~#"&amp;O1834&amp;"#~#"&amp;P1834&amp;"#~#"&amp;N(E1834)&amp;"#~#"&amp;N(F1834))</f>
        <v/>
      </c>
    </row>
    <row r="1835" customFormat="false" ht="15" hidden="false" customHeight="false" outlineLevel="0" collapsed="false">
      <c r="A1835" s="17"/>
      <c r="C1835" s="18"/>
      <c r="D1835" s="18"/>
      <c r="J1835" s="19" t="str">
        <f aca="false">IF($A1835="","",ROUND(MIN(D1835,OldCeil)*DaysOld/DIM+MIN(D1835,NewCeil)*DaysNew/DIM,0))</f>
        <v/>
      </c>
      <c r="K1835" s="19" t="str">
        <f aca="false">IF($A1835="","",IF(UPPER(H1835)="Y",ROUND(D1835,0),J1835))</f>
        <v/>
      </c>
      <c r="L1835" s="19" t="str">
        <f aca="false">IF($A1835="","",IF(UPPER(G1835)="N",0,J1835))</f>
        <v/>
      </c>
      <c r="M1835" s="19" t="str">
        <f aca="false">IF($A1835="","",J1835)</f>
        <v/>
      </c>
      <c r="N1835" s="19" t="str">
        <f aca="false">IF($A1835="","",ROUND(K1835*EERate,0))</f>
        <v/>
      </c>
      <c r="O1835" s="19" t="str">
        <f aca="false">IF($A1835="","",ROUND(L1835*EPSRate,0))</f>
        <v/>
      </c>
      <c r="P1835" s="19" t="str">
        <f aca="false">IF($A1835="","",N1835-O1835)</f>
        <v/>
      </c>
      <c r="Q1835" s="11" t="str">
        <f aca="false">IF($A1835="","",IF(LEN(TEXT($A1835,"0"))&lt;&gt;12,"UAN not 12 digits",IF(TRIM(B1835)="","Name missing",IF(N(E1835)&gt;DIM,"NCP &gt; days in month",IF(AND(UPPER(G1835)&lt;&gt;"Y",UPPER(G1835)&lt;&gt;"N"),"EPS flag must be Y/N",IF(AND(UPPER(H1835)&lt;&gt;"Y",UPPER(H1835)&lt;&gt;"N"),"Full-wage flag must be Y/N",IF(K1835&gt;ROUND(C1835,0),"EPF wages &gt; Gross","OK")))))))</f>
        <v/>
      </c>
      <c r="R1835" s="11" t="str">
        <f aca="false">IF($A1835="","",TEXT($A1835,"0")&amp;"#~#"&amp;UPPER(TRIM(B1835))&amp;"#~#"&amp;ROUND(C1835,0)&amp;"#~#"&amp;K1835&amp;"#~#"&amp;L1835&amp;"#~#"&amp;M1835&amp;"#~#"&amp;N1835&amp;"#~#"&amp;O1835&amp;"#~#"&amp;P1835&amp;"#~#"&amp;N(E1835)&amp;"#~#"&amp;N(F1835))</f>
        <v/>
      </c>
    </row>
    <row r="1836" customFormat="false" ht="15" hidden="false" customHeight="false" outlineLevel="0" collapsed="false">
      <c r="A1836" s="17"/>
      <c r="C1836" s="18"/>
      <c r="D1836" s="18"/>
      <c r="J1836" s="19" t="str">
        <f aca="false">IF($A1836="","",ROUND(MIN(D1836,OldCeil)*DaysOld/DIM+MIN(D1836,NewCeil)*DaysNew/DIM,0))</f>
        <v/>
      </c>
      <c r="K1836" s="19" t="str">
        <f aca="false">IF($A1836="","",IF(UPPER(H1836)="Y",ROUND(D1836,0),J1836))</f>
        <v/>
      </c>
      <c r="L1836" s="19" t="str">
        <f aca="false">IF($A1836="","",IF(UPPER(G1836)="N",0,J1836))</f>
        <v/>
      </c>
      <c r="M1836" s="19" t="str">
        <f aca="false">IF($A1836="","",J1836)</f>
        <v/>
      </c>
      <c r="N1836" s="19" t="str">
        <f aca="false">IF($A1836="","",ROUND(K1836*EERate,0))</f>
        <v/>
      </c>
      <c r="O1836" s="19" t="str">
        <f aca="false">IF($A1836="","",ROUND(L1836*EPSRate,0))</f>
        <v/>
      </c>
      <c r="P1836" s="19" t="str">
        <f aca="false">IF($A1836="","",N1836-O1836)</f>
        <v/>
      </c>
      <c r="Q1836" s="11" t="str">
        <f aca="false">IF($A1836="","",IF(LEN(TEXT($A1836,"0"))&lt;&gt;12,"UAN not 12 digits",IF(TRIM(B1836)="","Name missing",IF(N(E1836)&gt;DIM,"NCP &gt; days in month",IF(AND(UPPER(G1836)&lt;&gt;"Y",UPPER(G1836)&lt;&gt;"N"),"EPS flag must be Y/N",IF(AND(UPPER(H1836)&lt;&gt;"Y",UPPER(H1836)&lt;&gt;"N"),"Full-wage flag must be Y/N",IF(K1836&gt;ROUND(C1836,0),"EPF wages &gt; Gross","OK")))))))</f>
        <v/>
      </c>
      <c r="R1836" s="11" t="str">
        <f aca="false">IF($A1836="","",TEXT($A1836,"0")&amp;"#~#"&amp;UPPER(TRIM(B1836))&amp;"#~#"&amp;ROUND(C1836,0)&amp;"#~#"&amp;K1836&amp;"#~#"&amp;L1836&amp;"#~#"&amp;M1836&amp;"#~#"&amp;N1836&amp;"#~#"&amp;O1836&amp;"#~#"&amp;P1836&amp;"#~#"&amp;N(E1836)&amp;"#~#"&amp;N(F1836))</f>
        <v/>
      </c>
    </row>
    <row r="1837" customFormat="false" ht="15" hidden="false" customHeight="false" outlineLevel="0" collapsed="false">
      <c r="A1837" s="17"/>
      <c r="C1837" s="18"/>
      <c r="D1837" s="18"/>
      <c r="J1837" s="19" t="str">
        <f aca="false">IF($A1837="","",ROUND(MIN(D1837,OldCeil)*DaysOld/DIM+MIN(D1837,NewCeil)*DaysNew/DIM,0))</f>
        <v/>
      </c>
      <c r="K1837" s="19" t="str">
        <f aca="false">IF($A1837="","",IF(UPPER(H1837)="Y",ROUND(D1837,0),J1837))</f>
        <v/>
      </c>
      <c r="L1837" s="19" t="str">
        <f aca="false">IF($A1837="","",IF(UPPER(G1837)="N",0,J1837))</f>
        <v/>
      </c>
      <c r="M1837" s="19" t="str">
        <f aca="false">IF($A1837="","",J1837)</f>
        <v/>
      </c>
      <c r="N1837" s="19" t="str">
        <f aca="false">IF($A1837="","",ROUND(K1837*EERate,0))</f>
        <v/>
      </c>
      <c r="O1837" s="19" t="str">
        <f aca="false">IF($A1837="","",ROUND(L1837*EPSRate,0))</f>
        <v/>
      </c>
      <c r="P1837" s="19" t="str">
        <f aca="false">IF($A1837="","",N1837-O1837)</f>
        <v/>
      </c>
      <c r="Q1837" s="11" t="str">
        <f aca="false">IF($A1837="","",IF(LEN(TEXT($A1837,"0"))&lt;&gt;12,"UAN not 12 digits",IF(TRIM(B1837)="","Name missing",IF(N(E1837)&gt;DIM,"NCP &gt; days in month",IF(AND(UPPER(G1837)&lt;&gt;"Y",UPPER(G1837)&lt;&gt;"N"),"EPS flag must be Y/N",IF(AND(UPPER(H1837)&lt;&gt;"Y",UPPER(H1837)&lt;&gt;"N"),"Full-wage flag must be Y/N",IF(K1837&gt;ROUND(C1837,0),"EPF wages &gt; Gross","OK")))))))</f>
        <v/>
      </c>
      <c r="R1837" s="11" t="str">
        <f aca="false">IF($A1837="","",TEXT($A1837,"0")&amp;"#~#"&amp;UPPER(TRIM(B1837))&amp;"#~#"&amp;ROUND(C1837,0)&amp;"#~#"&amp;K1837&amp;"#~#"&amp;L1837&amp;"#~#"&amp;M1837&amp;"#~#"&amp;N1837&amp;"#~#"&amp;O1837&amp;"#~#"&amp;P1837&amp;"#~#"&amp;N(E1837)&amp;"#~#"&amp;N(F1837))</f>
        <v/>
      </c>
    </row>
    <row r="1838" customFormat="false" ht="15" hidden="false" customHeight="false" outlineLevel="0" collapsed="false">
      <c r="A1838" s="17"/>
      <c r="C1838" s="18"/>
      <c r="D1838" s="18"/>
      <c r="J1838" s="19" t="str">
        <f aca="false">IF($A1838="","",ROUND(MIN(D1838,OldCeil)*DaysOld/DIM+MIN(D1838,NewCeil)*DaysNew/DIM,0))</f>
        <v/>
      </c>
      <c r="K1838" s="19" t="str">
        <f aca="false">IF($A1838="","",IF(UPPER(H1838)="Y",ROUND(D1838,0),J1838))</f>
        <v/>
      </c>
      <c r="L1838" s="19" t="str">
        <f aca="false">IF($A1838="","",IF(UPPER(G1838)="N",0,J1838))</f>
        <v/>
      </c>
      <c r="M1838" s="19" t="str">
        <f aca="false">IF($A1838="","",J1838)</f>
        <v/>
      </c>
      <c r="N1838" s="19" t="str">
        <f aca="false">IF($A1838="","",ROUND(K1838*EERate,0))</f>
        <v/>
      </c>
      <c r="O1838" s="19" t="str">
        <f aca="false">IF($A1838="","",ROUND(L1838*EPSRate,0))</f>
        <v/>
      </c>
      <c r="P1838" s="19" t="str">
        <f aca="false">IF($A1838="","",N1838-O1838)</f>
        <v/>
      </c>
      <c r="Q1838" s="11" t="str">
        <f aca="false">IF($A1838="","",IF(LEN(TEXT($A1838,"0"))&lt;&gt;12,"UAN not 12 digits",IF(TRIM(B1838)="","Name missing",IF(N(E1838)&gt;DIM,"NCP &gt; days in month",IF(AND(UPPER(G1838)&lt;&gt;"Y",UPPER(G1838)&lt;&gt;"N"),"EPS flag must be Y/N",IF(AND(UPPER(H1838)&lt;&gt;"Y",UPPER(H1838)&lt;&gt;"N"),"Full-wage flag must be Y/N",IF(K1838&gt;ROUND(C1838,0),"EPF wages &gt; Gross","OK")))))))</f>
        <v/>
      </c>
      <c r="R1838" s="11" t="str">
        <f aca="false">IF($A1838="","",TEXT($A1838,"0")&amp;"#~#"&amp;UPPER(TRIM(B1838))&amp;"#~#"&amp;ROUND(C1838,0)&amp;"#~#"&amp;K1838&amp;"#~#"&amp;L1838&amp;"#~#"&amp;M1838&amp;"#~#"&amp;N1838&amp;"#~#"&amp;O1838&amp;"#~#"&amp;P1838&amp;"#~#"&amp;N(E1838)&amp;"#~#"&amp;N(F1838))</f>
        <v/>
      </c>
    </row>
    <row r="1839" customFormat="false" ht="15" hidden="false" customHeight="false" outlineLevel="0" collapsed="false">
      <c r="A1839" s="17"/>
      <c r="C1839" s="18"/>
      <c r="D1839" s="18"/>
      <c r="J1839" s="19" t="str">
        <f aca="false">IF($A1839="","",ROUND(MIN(D1839,OldCeil)*DaysOld/DIM+MIN(D1839,NewCeil)*DaysNew/DIM,0))</f>
        <v/>
      </c>
      <c r="K1839" s="19" t="str">
        <f aca="false">IF($A1839="","",IF(UPPER(H1839)="Y",ROUND(D1839,0),J1839))</f>
        <v/>
      </c>
      <c r="L1839" s="19" t="str">
        <f aca="false">IF($A1839="","",IF(UPPER(G1839)="N",0,J1839))</f>
        <v/>
      </c>
      <c r="M1839" s="19" t="str">
        <f aca="false">IF($A1839="","",J1839)</f>
        <v/>
      </c>
      <c r="N1839" s="19" t="str">
        <f aca="false">IF($A1839="","",ROUND(K1839*EERate,0))</f>
        <v/>
      </c>
      <c r="O1839" s="19" t="str">
        <f aca="false">IF($A1839="","",ROUND(L1839*EPSRate,0))</f>
        <v/>
      </c>
      <c r="P1839" s="19" t="str">
        <f aca="false">IF($A1839="","",N1839-O1839)</f>
        <v/>
      </c>
      <c r="Q1839" s="11" t="str">
        <f aca="false">IF($A1839="","",IF(LEN(TEXT($A1839,"0"))&lt;&gt;12,"UAN not 12 digits",IF(TRIM(B1839)="","Name missing",IF(N(E1839)&gt;DIM,"NCP &gt; days in month",IF(AND(UPPER(G1839)&lt;&gt;"Y",UPPER(G1839)&lt;&gt;"N"),"EPS flag must be Y/N",IF(AND(UPPER(H1839)&lt;&gt;"Y",UPPER(H1839)&lt;&gt;"N"),"Full-wage flag must be Y/N",IF(K1839&gt;ROUND(C1839,0),"EPF wages &gt; Gross","OK")))))))</f>
        <v/>
      </c>
      <c r="R1839" s="11" t="str">
        <f aca="false">IF($A1839="","",TEXT($A1839,"0")&amp;"#~#"&amp;UPPER(TRIM(B1839))&amp;"#~#"&amp;ROUND(C1839,0)&amp;"#~#"&amp;K1839&amp;"#~#"&amp;L1839&amp;"#~#"&amp;M1839&amp;"#~#"&amp;N1839&amp;"#~#"&amp;O1839&amp;"#~#"&amp;P1839&amp;"#~#"&amp;N(E1839)&amp;"#~#"&amp;N(F1839))</f>
        <v/>
      </c>
    </row>
    <row r="1840" customFormat="false" ht="15" hidden="false" customHeight="false" outlineLevel="0" collapsed="false">
      <c r="A1840" s="17"/>
      <c r="C1840" s="18"/>
      <c r="D1840" s="18"/>
      <c r="J1840" s="19" t="str">
        <f aca="false">IF($A1840="","",ROUND(MIN(D1840,OldCeil)*DaysOld/DIM+MIN(D1840,NewCeil)*DaysNew/DIM,0))</f>
        <v/>
      </c>
      <c r="K1840" s="19" t="str">
        <f aca="false">IF($A1840="","",IF(UPPER(H1840)="Y",ROUND(D1840,0),J1840))</f>
        <v/>
      </c>
      <c r="L1840" s="19" t="str">
        <f aca="false">IF($A1840="","",IF(UPPER(G1840)="N",0,J1840))</f>
        <v/>
      </c>
      <c r="M1840" s="19" t="str">
        <f aca="false">IF($A1840="","",J1840)</f>
        <v/>
      </c>
      <c r="N1840" s="19" t="str">
        <f aca="false">IF($A1840="","",ROUND(K1840*EERate,0))</f>
        <v/>
      </c>
      <c r="O1840" s="19" t="str">
        <f aca="false">IF($A1840="","",ROUND(L1840*EPSRate,0))</f>
        <v/>
      </c>
      <c r="P1840" s="19" t="str">
        <f aca="false">IF($A1840="","",N1840-O1840)</f>
        <v/>
      </c>
      <c r="Q1840" s="11" t="str">
        <f aca="false">IF($A1840="","",IF(LEN(TEXT($A1840,"0"))&lt;&gt;12,"UAN not 12 digits",IF(TRIM(B1840)="","Name missing",IF(N(E1840)&gt;DIM,"NCP &gt; days in month",IF(AND(UPPER(G1840)&lt;&gt;"Y",UPPER(G1840)&lt;&gt;"N"),"EPS flag must be Y/N",IF(AND(UPPER(H1840)&lt;&gt;"Y",UPPER(H1840)&lt;&gt;"N"),"Full-wage flag must be Y/N",IF(K1840&gt;ROUND(C1840,0),"EPF wages &gt; Gross","OK")))))))</f>
        <v/>
      </c>
      <c r="R1840" s="11" t="str">
        <f aca="false">IF($A1840="","",TEXT($A1840,"0")&amp;"#~#"&amp;UPPER(TRIM(B1840))&amp;"#~#"&amp;ROUND(C1840,0)&amp;"#~#"&amp;K1840&amp;"#~#"&amp;L1840&amp;"#~#"&amp;M1840&amp;"#~#"&amp;N1840&amp;"#~#"&amp;O1840&amp;"#~#"&amp;P1840&amp;"#~#"&amp;N(E1840)&amp;"#~#"&amp;N(F1840))</f>
        <v/>
      </c>
    </row>
    <row r="1841" customFormat="false" ht="15" hidden="false" customHeight="false" outlineLevel="0" collapsed="false">
      <c r="A1841" s="17"/>
      <c r="C1841" s="18"/>
      <c r="D1841" s="18"/>
      <c r="J1841" s="19" t="str">
        <f aca="false">IF($A1841="","",ROUND(MIN(D1841,OldCeil)*DaysOld/DIM+MIN(D1841,NewCeil)*DaysNew/DIM,0))</f>
        <v/>
      </c>
      <c r="K1841" s="19" t="str">
        <f aca="false">IF($A1841="","",IF(UPPER(H1841)="Y",ROUND(D1841,0),J1841))</f>
        <v/>
      </c>
      <c r="L1841" s="19" t="str">
        <f aca="false">IF($A1841="","",IF(UPPER(G1841)="N",0,J1841))</f>
        <v/>
      </c>
      <c r="M1841" s="19" t="str">
        <f aca="false">IF($A1841="","",J1841)</f>
        <v/>
      </c>
      <c r="N1841" s="19" t="str">
        <f aca="false">IF($A1841="","",ROUND(K1841*EERate,0))</f>
        <v/>
      </c>
      <c r="O1841" s="19" t="str">
        <f aca="false">IF($A1841="","",ROUND(L1841*EPSRate,0))</f>
        <v/>
      </c>
      <c r="P1841" s="19" t="str">
        <f aca="false">IF($A1841="","",N1841-O1841)</f>
        <v/>
      </c>
      <c r="Q1841" s="11" t="str">
        <f aca="false">IF($A1841="","",IF(LEN(TEXT($A1841,"0"))&lt;&gt;12,"UAN not 12 digits",IF(TRIM(B1841)="","Name missing",IF(N(E1841)&gt;DIM,"NCP &gt; days in month",IF(AND(UPPER(G1841)&lt;&gt;"Y",UPPER(G1841)&lt;&gt;"N"),"EPS flag must be Y/N",IF(AND(UPPER(H1841)&lt;&gt;"Y",UPPER(H1841)&lt;&gt;"N"),"Full-wage flag must be Y/N",IF(K1841&gt;ROUND(C1841,0),"EPF wages &gt; Gross","OK")))))))</f>
        <v/>
      </c>
      <c r="R1841" s="11" t="str">
        <f aca="false">IF($A1841="","",TEXT($A1841,"0")&amp;"#~#"&amp;UPPER(TRIM(B1841))&amp;"#~#"&amp;ROUND(C1841,0)&amp;"#~#"&amp;K1841&amp;"#~#"&amp;L1841&amp;"#~#"&amp;M1841&amp;"#~#"&amp;N1841&amp;"#~#"&amp;O1841&amp;"#~#"&amp;P1841&amp;"#~#"&amp;N(E1841)&amp;"#~#"&amp;N(F1841))</f>
        <v/>
      </c>
    </row>
    <row r="1842" customFormat="false" ht="15" hidden="false" customHeight="false" outlineLevel="0" collapsed="false">
      <c r="A1842" s="17"/>
      <c r="C1842" s="18"/>
      <c r="D1842" s="18"/>
      <c r="J1842" s="19" t="str">
        <f aca="false">IF($A1842="","",ROUND(MIN(D1842,OldCeil)*DaysOld/DIM+MIN(D1842,NewCeil)*DaysNew/DIM,0))</f>
        <v/>
      </c>
      <c r="K1842" s="19" t="str">
        <f aca="false">IF($A1842="","",IF(UPPER(H1842)="Y",ROUND(D1842,0),J1842))</f>
        <v/>
      </c>
      <c r="L1842" s="19" t="str">
        <f aca="false">IF($A1842="","",IF(UPPER(G1842)="N",0,J1842))</f>
        <v/>
      </c>
      <c r="M1842" s="19" t="str">
        <f aca="false">IF($A1842="","",J1842)</f>
        <v/>
      </c>
      <c r="N1842" s="19" t="str">
        <f aca="false">IF($A1842="","",ROUND(K1842*EERate,0))</f>
        <v/>
      </c>
      <c r="O1842" s="19" t="str">
        <f aca="false">IF($A1842="","",ROUND(L1842*EPSRate,0))</f>
        <v/>
      </c>
      <c r="P1842" s="19" t="str">
        <f aca="false">IF($A1842="","",N1842-O1842)</f>
        <v/>
      </c>
      <c r="Q1842" s="11" t="str">
        <f aca="false">IF($A1842="","",IF(LEN(TEXT($A1842,"0"))&lt;&gt;12,"UAN not 12 digits",IF(TRIM(B1842)="","Name missing",IF(N(E1842)&gt;DIM,"NCP &gt; days in month",IF(AND(UPPER(G1842)&lt;&gt;"Y",UPPER(G1842)&lt;&gt;"N"),"EPS flag must be Y/N",IF(AND(UPPER(H1842)&lt;&gt;"Y",UPPER(H1842)&lt;&gt;"N"),"Full-wage flag must be Y/N",IF(K1842&gt;ROUND(C1842,0),"EPF wages &gt; Gross","OK")))))))</f>
        <v/>
      </c>
      <c r="R1842" s="11" t="str">
        <f aca="false">IF($A1842="","",TEXT($A1842,"0")&amp;"#~#"&amp;UPPER(TRIM(B1842))&amp;"#~#"&amp;ROUND(C1842,0)&amp;"#~#"&amp;K1842&amp;"#~#"&amp;L1842&amp;"#~#"&amp;M1842&amp;"#~#"&amp;N1842&amp;"#~#"&amp;O1842&amp;"#~#"&amp;P1842&amp;"#~#"&amp;N(E1842)&amp;"#~#"&amp;N(F1842))</f>
        <v/>
      </c>
    </row>
    <row r="1843" customFormat="false" ht="15" hidden="false" customHeight="false" outlineLevel="0" collapsed="false">
      <c r="A1843" s="17"/>
      <c r="C1843" s="18"/>
      <c r="D1843" s="18"/>
      <c r="J1843" s="19" t="str">
        <f aca="false">IF($A1843="","",ROUND(MIN(D1843,OldCeil)*DaysOld/DIM+MIN(D1843,NewCeil)*DaysNew/DIM,0))</f>
        <v/>
      </c>
      <c r="K1843" s="19" t="str">
        <f aca="false">IF($A1843="","",IF(UPPER(H1843)="Y",ROUND(D1843,0),J1843))</f>
        <v/>
      </c>
      <c r="L1843" s="19" t="str">
        <f aca="false">IF($A1843="","",IF(UPPER(G1843)="N",0,J1843))</f>
        <v/>
      </c>
      <c r="M1843" s="19" t="str">
        <f aca="false">IF($A1843="","",J1843)</f>
        <v/>
      </c>
      <c r="N1843" s="19" t="str">
        <f aca="false">IF($A1843="","",ROUND(K1843*EERate,0))</f>
        <v/>
      </c>
      <c r="O1843" s="19" t="str">
        <f aca="false">IF($A1843="","",ROUND(L1843*EPSRate,0))</f>
        <v/>
      </c>
      <c r="P1843" s="19" t="str">
        <f aca="false">IF($A1843="","",N1843-O1843)</f>
        <v/>
      </c>
      <c r="Q1843" s="11" t="str">
        <f aca="false">IF($A1843="","",IF(LEN(TEXT($A1843,"0"))&lt;&gt;12,"UAN not 12 digits",IF(TRIM(B1843)="","Name missing",IF(N(E1843)&gt;DIM,"NCP &gt; days in month",IF(AND(UPPER(G1843)&lt;&gt;"Y",UPPER(G1843)&lt;&gt;"N"),"EPS flag must be Y/N",IF(AND(UPPER(H1843)&lt;&gt;"Y",UPPER(H1843)&lt;&gt;"N"),"Full-wage flag must be Y/N",IF(K1843&gt;ROUND(C1843,0),"EPF wages &gt; Gross","OK")))))))</f>
        <v/>
      </c>
      <c r="R1843" s="11" t="str">
        <f aca="false">IF($A1843="","",TEXT($A1843,"0")&amp;"#~#"&amp;UPPER(TRIM(B1843))&amp;"#~#"&amp;ROUND(C1843,0)&amp;"#~#"&amp;K1843&amp;"#~#"&amp;L1843&amp;"#~#"&amp;M1843&amp;"#~#"&amp;N1843&amp;"#~#"&amp;O1843&amp;"#~#"&amp;P1843&amp;"#~#"&amp;N(E1843)&amp;"#~#"&amp;N(F1843))</f>
        <v/>
      </c>
    </row>
    <row r="1844" customFormat="false" ht="15" hidden="false" customHeight="false" outlineLevel="0" collapsed="false">
      <c r="A1844" s="17"/>
      <c r="C1844" s="18"/>
      <c r="D1844" s="18"/>
      <c r="J1844" s="19" t="str">
        <f aca="false">IF($A1844="","",ROUND(MIN(D1844,OldCeil)*DaysOld/DIM+MIN(D1844,NewCeil)*DaysNew/DIM,0))</f>
        <v/>
      </c>
      <c r="K1844" s="19" t="str">
        <f aca="false">IF($A1844="","",IF(UPPER(H1844)="Y",ROUND(D1844,0),J1844))</f>
        <v/>
      </c>
      <c r="L1844" s="19" t="str">
        <f aca="false">IF($A1844="","",IF(UPPER(G1844)="N",0,J1844))</f>
        <v/>
      </c>
      <c r="M1844" s="19" t="str">
        <f aca="false">IF($A1844="","",J1844)</f>
        <v/>
      </c>
      <c r="N1844" s="19" t="str">
        <f aca="false">IF($A1844="","",ROUND(K1844*EERate,0))</f>
        <v/>
      </c>
      <c r="O1844" s="19" t="str">
        <f aca="false">IF($A1844="","",ROUND(L1844*EPSRate,0))</f>
        <v/>
      </c>
      <c r="P1844" s="19" t="str">
        <f aca="false">IF($A1844="","",N1844-O1844)</f>
        <v/>
      </c>
      <c r="Q1844" s="11" t="str">
        <f aca="false">IF($A1844="","",IF(LEN(TEXT($A1844,"0"))&lt;&gt;12,"UAN not 12 digits",IF(TRIM(B1844)="","Name missing",IF(N(E1844)&gt;DIM,"NCP &gt; days in month",IF(AND(UPPER(G1844)&lt;&gt;"Y",UPPER(G1844)&lt;&gt;"N"),"EPS flag must be Y/N",IF(AND(UPPER(H1844)&lt;&gt;"Y",UPPER(H1844)&lt;&gt;"N"),"Full-wage flag must be Y/N",IF(K1844&gt;ROUND(C1844,0),"EPF wages &gt; Gross","OK")))))))</f>
        <v/>
      </c>
      <c r="R1844" s="11" t="str">
        <f aca="false">IF($A1844="","",TEXT($A1844,"0")&amp;"#~#"&amp;UPPER(TRIM(B1844))&amp;"#~#"&amp;ROUND(C1844,0)&amp;"#~#"&amp;K1844&amp;"#~#"&amp;L1844&amp;"#~#"&amp;M1844&amp;"#~#"&amp;N1844&amp;"#~#"&amp;O1844&amp;"#~#"&amp;P1844&amp;"#~#"&amp;N(E1844)&amp;"#~#"&amp;N(F1844))</f>
        <v/>
      </c>
    </row>
    <row r="1845" customFormat="false" ht="15" hidden="false" customHeight="false" outlineLevel="0" collapsed="false">
      <c r="A1845" s="17"/>
      <c r="C1845" s="18"/>
      <c r="D1845" s="18"/>
      <c r="J1845" s="19" t="str">
        <f aca="false">IF($A1845="","",ROUND(MIN(D1845,OldCeil)*DaysOld/DIM+MIN(D1845,NewCeil)*DaysNew/DIM,0))</f>
        <v/>
      </c>
      <c r="K1845" s="19" t="str">
        <f aca="false">IF($A1845="","",IF(UPPER(H1845)="Y",ROUND(D1845,0),J1845))</f>
        <v/>
      </c>
      <c r="L1845" s="19" t="str">
        <f aca="false">IF($A1845="","",IF(UPPER(G1845)="N",0,J1845))</f>
        <v/>
      </c>
      <c r="M1845" s="19" t="str">
        <f aca="false">IF($A1845="","",J1845)</f>
        <v/>
      </c>
      <c r="N1845" s="19" t="str">
        <f aca="false">IF($A1845="","",ROUND(K1845*EERate,0))</f>
        <v/>
      </c>
      <c r="O1845" s="19" t="str">
        <f aca="false">IF($A1845="","",ROUND(L1845*EPSRate,0))</f>
        <v/>
      </c>
      <c r="P1845" s="19" t="str">
        <f aca="false">IF($A1845="","",N1845-O1845)</f>
        <v/>
      </c>
      <c r="Q1845" s="11" t="str">
        <f aca="false">IF($A1845="","",IF(LEN(TEXT($A1845,"0"))&lt;&gt;12,"UAN not 12 digits",IF(TRIM(B1845)="","Name missing",IF(N(E1845)&gt;DIM,"NCP &gt; days in month",IF(AND(UPPER(G1845)&lt;&gt;"Y",UPPER(G1845)&lt;&gt;"N"),"EPS flag must be Y/N",IF(AND(UPPER(H1845)&lt;&gt;"Y",UPPER(H1845)&lt;&gt;"N"),"Full-wage flag must be Y/N",IF(K1845&gt;ROUND(C1845,0),"EPF wages &gt; Gross","OK")))))))</f>
        <v/>
      </c>
      <c r="R1845" s="11" t="str">
        <f aca="false">IF($A1845="","",TEXT($A1845,"0")&amp;"#~#"&amp;UPPER(TRIM(B1845))&amp;"#~#"&amp;ROUND(C1845,0)&amp;"#~#"&amp;K1845&amp;"#~#"&amp;L1845&amp;"#~#"&amp;M1845&amp;"#~#"&amp;N1845&amp;"#~#"&amp;O1845&amp;"#~#"&amp;P1845&amp;"#~#"&amp;N(E1845)&amp;"#~#"&amp;N(F1845))</f>
        <v/>
      </c>
    </row>
    <row r="1846" customFormat="false" ht="15" hidden="false" customHeight="false" outlineLevel="0" collapsed="false">
      <c r="A1846" s="17"/>
      <c r="C1846" s="18"/>
      <c r="D1846" s="18"/>
      <c r="J1846" s="19" t="str">
        <f aca="false">IF($A1846="","",ROUND(MIN(D1846,OldCeil)*DaysOld/DIM+MIN(D1846,NewCeil)*DaysNew/DIM,0))</f>
        <v/>
      </c>
      <c r="K1846" s="19" t="str">
        <f aca="false">IF($A1846="","",IF(UPPER(H1846)="Y",ROUND(D1846,0),J1846))</f>
        <v/>
      </c>
      <c r="L1846" s="19" t="str">
        <f aca="false">IF($A1846="","",IF(UPPER(G1846)="N",0,J1846))</f>
        <v/>
      </c>
      <c r="M1846" s="19" t="str">
        <f aca="false">IF($A1846="","",J1846)</f>
        <v/>
      </c>
      <c r="N1846" s="19" t="str">
        <f aca="false">IF($A1846="","",ROUND(K1846*EERate,0))</f>
        <v/>
      </c>
      <c r="O1846" s="19" t="str">
        <f aca="false">IF($A1846="","",ROUND(L1846*EPSRate,0))</f>
        <v/>
      </c>
      <c r="P1846" s="19" t="str">
        <f aca="false">IF($A1846="","",N1846-O1846)</f>
        <v/>
      </c>
      <c r="Q1846" s="11" t="str">
        <f aca="false">IF($A1846="","",IF(LEN(TEXT($A1846,"0"))&lt;&gt;12,"UAN not 12 digits",IF(TRIM(B1846)="","Name missing",IF(N(E1846)&gt;DIM,"NCP &gt; days in month",IF(AND(UPPER(G1846)&lt;&gt;"Y",UPPER(G1846)&lt;&gt;"N"),"EPS flag must be Y/N",IF(AND(UPPER(H1846)&lt;&gt;"Y",UPPER(H1846)&lt;&gt;"N"),"Full-wage flag must be Y/N",IF(K1846&gt;ROUND(C1846,0),"EPF wages &gt; Gross","OK")))))))</f>
        <v/>
      </c>
      <c r="R1846" s="11" t="str">
        <f aca="false">IF($A1846="","",TEXT($A1846,"0")&amp;"#~#"&amp;UPPER(TRIM(B1846))&amp;"#~#"&amp;ROUND(C1846,0)&amp;"#~#"&amp;K1846&amp;"#~#"&amp;L1846&amp;"#~#"&amp;M1846&amp;"#~#"&amp;N1846&amp;"#~#"&amp;O1846&amp;"#~#"&amp;P1846&amp;"#~#"&amp;N(E1846)&amp;"#~#"&amp;N(F1846))</f>
        <v/>
      </c>
    </row>
    <row r="1847" customFormat="false" ht="15" hidden="false" customHeight="false" outlineLevel="0" collapsed="false">
      <c r="A1847" s="17"/>
      <c r="C1847" s="18"/>
      <c r="D1847" s="18"/>
      <c r="J1847" s="19" t="str">
        <f aca="false">IF($A1847="","",ROUND(MIN(D1847,OldCeil)*DaysOld/DIM+MIN(D1847,NewCeil)*DaysNew/DIM,0))</f>
        <v/>
      </c>
      <c r="K1847" s="19" t="str">
        <f aca="false">IF($A1847="","",IF(UPPER(H1847)="Y",ROUND(D1847,0),J1847))</f>
        <v/>
      </c>
      <c r="L1847" s="19" t="str">
        <f aca="false">IF($A1847="","",IF(UPPER(G1847)="N",0,J1847))</f>
        <v/>
      </c>
      <c r="M1847" s="19" t="str">
        <f aca="false">IF($A1847="","",J1847)</f>
        <v/>
      </c>
      <c r="N1847" s="19" t="str">
        <f aca="false">IF($A1847="","",ROUND(K1847*EERate,0))</f>
        <v/>
      </c>
      <c r="O1847" s="19" t="str">
        <f aca="false">IF($A1847="","",ROUND(L1847*EPSRate,0))</f>
        <v/>
      </c>
      <c r="P1847" s="19" t="str">
        <f aca="false">IF($A1847="","",N1847-O1847)</f>
        <v/>
      </c>
      <c r="Q1847" s="11" t="str">
        <f aca="false">IF($A1847="","",IF(LEN(TEXT($A1847,"0"))&lt;&gt;12,"UAN not 12 digits",IF(TRIM(B1847)="","Name missing",IF(N(E1847)&gt;DIM,"NCP &gt; days in month",IF(AND(UPPER(G1847)&lt;&gt;"Y",UPPER(G1847)&lt;&gt;"N"),"EPS flag must be Y/N",IF(AND(UPPER(H1847)&lt;&gt;"Y",UPPER(H1847)&lt;&gt;"N"),"Full-wage flag must be Y/N",IF(K1847&gt;ROUND(C1847,0),"EPF wages &gt; Gross","OK")))))))</f>
        <v/>
      </c>
      <c r="R1847" s="11" t="str">
        <f aca="false">IF($A1847="","",TEXT($A1847,"0")&amp;"#~#"&amp;UPPER(TRIM(B1847))&amp;"#~#"&amp;ROUND(C1847,0)&amp;"#~#"&amp;K1847&amp;"#~#"&amp;L1847&amp;"#~#"&amp;M1847&amp;"#~#"&amp;N1847&amp;"#~#"&amp;O1847&amp;"#~#"&amp;P1847&amp;"#~#"&amp;N(E1847)&amp;"#~#"&amp;N(F1847))</f>
        <v/>
      </c>
    </row>
    <row r="1848" customFormat="false" ht="15" hidden="false" customHeight="false" outlineLevel="0" collapsed="false">
      <c r="A1848" s="17"/>
      <c r="C1848" s="18"/>
      <c r="D1848" s="18"/>
      <c r="J1848" s="19" t="str">
        <f aca="false">IF($A1848="","",ROUND(MIN(D1848,OldCeil)*DaysOld/DIM+MIN(D1848,NewCeil)*DaysNew/DIM,0))</f>
        <v/>
      </c>
      <c r="K1848" s="19" t="str">
        <f aca="false">IF($A1848="","",IF(UPPER(H1848)="Y",ROUND(D1848,0),J1848))</f>
        <v/>
      </c>
      <c r="L1848" s="19" t="str">
        <f aca="false">IF($A1848="","",IF(UPPER(G1848)="N",0,J1848))</f>
        <v/>
      </c>
      <c r="M1848" s="19" t="str">
        <f aca="false">IF($A1848="","",J1848)</f>
        <v/>
      </c>
      <c r="N1848" s="19" t="str">
        <f aca="false">IF($A1848="","",ROUND(K1848*EERate,0))</f>
        <v/>
      </c>
      <c r="O1848" s="19" t="str">
        <f aca="false">IF($A1848="","",ROUND(L1848*EPSRate,0))</f>
        <v/>
      </c>
      <c r="P1848" s="19" t="str">
        <f aca="false">IF($A1848="","",N1848-O1848)</f>
        <v/>
      </c>
      <c r="Q1848" s="11" t="str">
        <f aca="false">IF($A1848="","",IF(LEN(TEXT($A1848,"0"))&lt;&gt;12,"UAN not 12 digits",IF(TRIM(B1848)="","Name missing",IF(N(E1848)&gt;DIM,"NCP &gt; days in month",IF(AND(UPPER(G1848)&lt;&gt;"Y",UPPER(G1848)&lt;&gt;"N"),"EPS flag must be Y/N",IF(AND(UPPER(H1848)&lt;&gt;"Y",UPPER(H1848)&lt;&gt;"N"),"Full-wage flag must be Y/N",IF(K1848&gt;ROUND(C1848,0),"EPF wages &gt; Gross","OK")))))))</f>
        <v/>
      </c>
      <c r="R1848" s="11" t="str">
        <f aca="false">IF($A1848="","",TEXT($A1848,"0")&amp;"#~#"&amp;UPPER(TRIM(B1848))&amp;"#~#"&amp;ROUND(C1848,0)&amp;"#~#"&amp;K1848&amp;"#~#"&amp;L1848&amp;"#~#"&amp;M1848&amp;"#~#"&amp;N1848&amp;"#~#"&amp;O1848&amp;"#~#"&amp;P1848&amp;"#~#"&amp;N(E1848)&amp;"#~#"&amp;N(F1848))</f>
        <v/>
      </c>
    </row>
    <row r="1849" customFormat="false" ht="15" hidden="false" customHeight="false" outlineLevel="0" collapsed="false">
      <c r="A1849" s="17"/>
      <c r="C1849" s="18"/>
      <c r="D1849" s="18"/>
      <c r="J1849" s="19" t="str">
        <f aca="false">IF($A1849="","",ROUND(MIN(D1849,OldCeil)*DaysOld/DIM+MIN(D1849,NewCeil)*DaysNew/DIM,0))</f>
        <v/>
      </c>
      <c r="K1849" s="19" t="str">
        <f aca="false">IF($A1849="","",IF(UPPER(H1849)="Y",ROUND(D1849,0),J1849))</f>
        <v/>
      </c>
      <c r="L1849" s="19" t="str">
        <f aca="false">IF($A1849="","",IF(UPPER(G1849)="N",0,J1849))</f>
        <v/>
      </c>
      <c r="M1849" s="19" t="str">
        <f aca="false">IF($A1849="","",J1849)</f>
        <v/>
      </c>
      <c r="N1849" s="19" t="str">
        <f aca="false">IF($A1849="","",ROUND(K1849*EERate,0))</f>
        <v/>
      </c>
      <c r="O1849" s="19" t="str">
        <f aca="false">IF($A1849="","",ROUND(L1849*EPSRate,0))</f>
        <v/>
      </c>
      <c r="P1849" s="19" t="str">
        <f aca="false">IF($A1849="","",N1849-O1849)</f>
        <v/>
      </c>
      <c r="Q1849" s="11" t="str">
        <f aca="false">IF($A1849="","",IF(LEN(TEXT($A1849,"0"))&lt;&gt;12,"UAN not 12 digits",IF(TRIM(B1849)="","Name missing",IF(N(E1849)&gt;DIM,"NCP &gt; days in month",IF(AND(UPPER(G1849)&lt;&gt;"Y",UPPER(G1849)&lt;&gt;"N"),"EPS flag must be Y/N",IF(AND(UPPER(H1849)&lt;&gt;"Y",UPPER(H1849)&lt;&gt;"N"),"Full-wage flag must be Y/N",IF(K1849&gt;ROUND(C1849,0),"EPF wages &gt; Gross","OK")))))))</f>
        <v/>
      </c>
      <c r="R1849" s="11" t="str">
        <f aca="false">IF($A1849="","",TEXT($A1849,"0")&amp;"#~#"&amp;UPPER(TRIM(B1849))&amp;"#~#"&amp;ROUND(C1849,0)&amp;"#~#"&amp;K1849&amp;"#~#"&amp;L1849&amp;"#~#"&amp;M1849&amp;"#~#"&amp;N1849&amp;"#~#"&amp;O1849&amp;"#~#"&amp;P1849&amp;"#~#"&amp;N(E1849)&amp;"#~#"&amp;N(F1849))</f>
        <v/>
      </c>
    </row>
    <row r="1850" customFormat="false" ht="15" hidden="false" customHeight="false" outlineLevel="0" collapsed="false">
      <c r="A1850" s="17"/>
      <c r="C1850" s="18"/>
      <c r="D1850" s="18"/>
      <c r="J1850" s="19" t="str">
        <f aca="false">IF($A1850="","",ROUND(MIN(D1850,OldCeil)*DaysOld/DIM+MIN(D1850,NewCeil)*DaysNew/DIM,0))</f>
        <v/>
      </c>
      <c r="K1850" s="19" t="str">
        <f aca="false">IF($A1850="","",IF(UPPER(H1850)="Y",ROUND(D1850,0),J1850))</f>
        <v/>
      </c>
      <c r="L1850" s="19" t="str">
        <f aca="false">IF($A1850="","",IF(UPPER(G1850)="N",0,J1850))</f>
        <v/>
      </c>
      <c r="M1850" s="19" t="str">
        <f aca="false">IF($A1850="","",J1850)</f>
        <v/>
      </c>
      <c r="N1850" s="19" t="str">
        <f aca="false">IF($A1850="","",ROUND(K1850*EERate,0))</f>
        <v/>
      </c>
      <c r="O1850" s="19" t="str">
        <f aca="false">IF($A1850="","",ROUND(L1850*EPSRate,0))</f>
        <v/>
      </c>
      <c r="P1850" s="19" t="str">
        <f aca="false">IF($A1850="","",N1850-O1850)</f>
        <v/>
      </c>
      <c r="Q1850" s="11" t="str">
        <f aca="false">IF($A1850="","",IF(LEN(TEXT($A1850,"0"))&lt;&gt;12,"UAN not 12 digits",IF(TRIM(B1850)="","Name missing",IF(N(E1850)&gt;DIM,"NCP &gt; days in month",IF(AND(UPPER(G1850)&lt;&gt;"Y",UPPER(G1850)&lt;&gt;"N"),"EPS flag must be Y/N",IF(AND(UPPER(H1850)&lt;&gt;"Y",UPPER(H1850)&lt;&gt;"N"),"Full-wage flag must be Y/N",IF(K1850&gt;ROUND(C1850,0),"EPF wages &gt; Gross","OK")))))))</f>
        <v/>
      </c>
      <c r="R1850" s="11" t="str">
        <f aca="false">IF($A1850="","",TEXT($A1850,"0")&amp;"#~#"&amp;UPPER(TRIM(B1850))&amp;"#~#"&amp;ROUND(C1850,0)&amp;"#~#"&amp;K1850&amp;"#~#"&amp;L1850&amp;"#~#"&amp;M1850&amp;"#~#"&amp;N1850&amp;"#~#"&amp;O1850&amp;"#~#"&amp;P1850&amp;"#~#"&amp;N(E1850)&amp;"#~#"&amp;N(F1850))</f>
        <v/>
      </c>
    </row>
    <row r="1851" customFormat="false" ht="15" hidden="false" customHeight="false" outlineLevel="0" collapsed="false">
      <c r="A1851" s="17"/>
      <c r="C1851" s="18"/>
      <c r="D1851" s="18"/>
      <c r="J1851" s="19" t="str">
        <f aca="false">IF($A1851="","",ROUND(MIN(D1851,OldCeil)*DaysOld/DIM+MIN(D1851,NewCeil)*DaysNew/DIM,0))</f>
        <v/>
      </c>
      <c r="K1851" s="19" t="str">
        <f aca="false">IF($A1851="","",IF(UPPER(H1851)="Y",ROUND(D1851,0),J1851))</f>
        <v/>
      </c>
      <c r="L1851" s="19" t="str">
        <f aca="false">IF($A1851="","",IF(UPPER(G1851)="N",0,J1851))</f>
        <v/>
      </c>
      <c r="M1851" s="19" t="str">
        <f aca="false">IF($A1851="","",J1851)</f>
        <v/>
      </c>
      <c r="N1851" s="19" t="str">
        <f aca="false">IF($A1851="","",ROUND(K1851*EERate,0))</f>
        <v/>
      </c>
      <c r="O1851" s="19" t="str">
        <f aca="false">IF($A1851="","",ROUND(L1851*EPSRate,0))</f>
        <v/>
      </c>
      <c r="P1851" s="19" t="str">
        <f aca="false">IF($A1851="","",N1851-O1851)</f>
        <v/>
      </c>
      <c r="Q1851" s="11" t="str">
        <f aca="false">IF($A1851="","",IF(LEN(TEXT($A1851,"0"))&lt;&gt;12,"UAN not 12 digits",IF(TRIM(B1851)="","Name missing",IF(N(E1851)&gt;DIM,"NCP &gt; days in month",IF(AND(UPPER(G1851)&lt;&gt;"Y",UPPER(G1851)&lt;&gt;"N"),"EPS flag must be Y/N",IF(AND(UPPER(H1851)&lt;&gt;"Y",UPPER(H1851)&lt;&gt;"N"),"Full-wage flag must be Y/N",IF(K1851&gt;ROUND(C1851,0),"EPF wages &gt; Gross","OK")))))))</f>
        <v/>
      </c>
      <c r="R1851" s="11" t="str">
        <f aca="false">IF($A1851="","",TEXT($A1851,"0")&amp;"#~#"&amp;UPPER(TRIM(B1851))&amp;"#~#"&amp;ROUND(C1851,0)&amp;"#~#"&amp;K1851&amp;"#~#"&amp;L1851&amp;"#~#"&amp;M1851&amp;"#~#"&amp;N1851&amp;"#~#"&amp;O1851&amp;"#~#"&amp;P1851&amp;"#~#"&amp;N(E1851)&amp;"#~#"&amp;N(F1851))</f>
        <v/>
      </c>
    </row>
    <row r="1852" customFormat="false" ht="15" hidden="false" customHeight="false" outlineLevel="0" collapsed="false">
      <c r="A1852" s="17"/>
      <c r="C1852" s="18"/>
      <c r="D1852" s="18"/>
      <c r="J1852" s="19" t="str">
        <f aca="false">IF($A1852="","",ROUND(MIN(D1852,OldCeil)*DaysOld/DIM+MIN(D1852,NewCeil)*DaysNew/DIM,0))</f>
        <v/>
      </c>
      <c r="K1852" s="19" t="str">
        <f aca="false">IF($A1852="","",IF(UPPER(H1852)="Y",ROUND(D1852,0),J1852))</f>
        <v/>
      </c>
      <c r="L1852" s="19" t="str">
        <f aca="false">IF($A1852="","",IF(UPPER(G1852)="N",0,J1852))</f>
        <v/>
      </c>
      <c r="M1852" s="19" t="str">
        <f aca="false">IF($A1852="","",J1852)</f>
        <v/>
      </c>
      <c r="N1852" s="19" t="str">
        <f aca="false">IF($A1852="","",ROUND(K1852*EERate,0))</f>
        <v/>
      </c>
      <c r="O1852" s="19" t="str">
        <f aca="false">IF($A1852="","",ROUND(L1852*EPSRate,0))</f>
        <v/>
      </c>
      <c r="P1852" s="19" t="str">
        <f aca="false">IF($A1852="","",N1852-O1852)</f>
        <v/>
      </c>
      <c r="Q1852" s="11" t="str">
        <f aca="false">IF($A1852="","",IF(LEN(TEXT($A1852,"0"))&lt;&gt;12,"UAN not 12 digits",IF(TRIM(B1852)="","Name missing",IF(N(E1852)&gt;DIM,"NCP &gt; days in month",IF(AND(UPPER(G1852)&lt;&gt;"Y",UPPER(G1852)&lt;&gt;"N"),"EPS flag must be Y/N",IF(AND(UPPER(H1852)&lt;&gt;"Y",UPPER(H1852)&lt;&gt;"N"),"Full-wage flag must be Y/N",IF(K1852&gt;ROUND(C1852,0),"EPF wages &gt; Gross","OK")))))))</f>
        <v/>
      </c>
      <c r="R1852" s="11" t="str">
        <f aca="false">IF($A1852="","",TEXT($A1852,"0")&amp;"#~#"&amp;UPPER(TRIM(B1852))&amp;"#~#"&amp;ROUND(C1852,0)&amp;"#~#"&amp;K1852&amp;"#~#"&amp;L1852&amp;"#~#"&amp;M1852&amp;"#~#"&amp;N1852&amp;"#~#"&amp;O1852&amp;"#~#"&amp;P1852&amp;"#~#"&amp;N(E1852)&amp;"#~#"&amp;N(F1852))</f>
        <v/>
      </c>
    </row>
    <row r="1853" customFormat="false" ht="15" hidden="false" customHeight="false" outlineLevel="0" collapsed="false">
      <c r="A1853" s="17"/>
      <c r="C1853" s="18"/>
      <c r="D1853" s="18"/>
      <c r="J1853" s="19" t="str">
        <f aca="false">IF($A1853="","",ROUND(MIN(D1853,OldCeil)*DaysOld/DIM+MIN(D1853,NewCeil)*DaysNew/DIM,0))</f>
        <v/>
      </c>
      <c r="K1853" s="19" t="str">
        <f aca="false">IF($A1853="","",IF(UPPER(H1853)="Y",ROUND(D1853,0),J1853))</f>
        <v/>
      </c>
      <c r="L1853" s="19" t="str">
        <f aca="false">IF($A1853="","",IF(UPPER(G1853)="N",0,J1853))</f>
        <v/>
      </c>
      <c r="M1853" s="19" t="str">
        <f aca="false">IF($A1853="","",J1853)</f>
        <v/>
      </c>
      <c r="N1853" s="19" t="str">
        <f aca="false">IF($A1853="","",ROUND(K1853*EERate,0))</f>
        <v/>
      </c>
      <c r="O1853" s="19" t="str">
        <f aca="false">IF($A1853="","",ROUND(L1853*EPSRate,0))</f>
        <v/>
      </c>
      <c r="P1853" s="19" t="str">
        <f aca="false">IF($A1853="","",N1853-O1853)</f>
        <v/>
      </c>
      <c r="Q1853" s="11" t="str">
        <f aca="false">IF($A1853="","",IF(LEN(TEXT($A1853,"0"))&lt;&gt;12,"UAN not 12 digits",IF(TRIM(B1853)="","Name missing",IF(N(E1853)&gt;DIM,"NCP &gt; days in month",IF(AND(UPPER(G1853)&lt;&gt;"Y",UPPER(G1853)&lt;&gt;"N"),"EPS flag must be Y/N",IF(AND(UPPER(H1853)&lt;&gt;"Y",UPPER(H1853)&lt;&gt;"N"),"Full-wage flag must be Y/N",IF(K1853&gt;ROUND(C1853,0),"EPF wages &gt; Gross","OK")))))))</f>
        <v/>
      </c>
      <c r="R1853" s="11" t="str">
        <f aca="false">IF($A1853="","",TEXT($A1853,"0")&amp;"#~#"&amp;UPPER(TRIM(B1853))&amp;"#~#"&amp;ROUND(C1853,0)&amp;"#~#"&amp;K1853&amp;"#~#"&amp;L1853&amp;"#~#"&amp;M1853&amp;"#~#"&amp;N1853&amp;"#~#"&amp;O1853&amp;"#~#"&amp;P1853&amp;"#~#"&amp;N(E1853)&amp;"#~#"&amp;N(F1853))</f>
        <v/>
      </c>
    </row>
    <row r="1854" customFormat="false" ht="15" hidden="false" customHeight="false" outlineLevel="0" collapsed="false">
      <c r="A1854" s="17"/>
      <c r="C1854" s="18"/>
      <c r="D1854" s="18"/>
      <c r="J1854" s="19" t="str">
        <f aca="false">IF($A1854="","",ROUND(MIN(D1854,OldCeil)*DaysOld/DIM+MIN(D1854,NewCeil)*DaysNew/DIM,0))</f>
        <v/>
      </c>
      <c r="K1854" s="19" t="str">
        <f aca="false">IF($A1854="","",IF(UPPER(H1854)="Y",ROUND(D1854,0),J1854))</f>
        <v/>
      </c>
      <c r="L1854" s="19" t="str">
        <f aca="false">IF($A1854="","",IF(UPPER(G1854)="N",0,J1854))</f>
        <v/>
      </c>
      <c r="M1854" s="19" t="str">
        <f aca="false">IF($A1854="","",J1854)</f>
        <v/>
      </c>
      <c r="N1854" s="19" t="str">
        <f aca="false">IF($A1854="","",ROUND(K1854*EERate,0))</f>
        <v/>
      </c>
      <c r="O1854" s="19" t="str">
        <f aca="false">IF($A1854="","",ROUND(L1854*EPSRate,0))</f>
        <v/>
      </c>
      <c r="P1854" s="19" t="str">
        <f aca="false">IF($A1854="","",N1854-O1854)</f>
        <v/>
      </c>
      <c r="Q1854" s="11" t="str">
        <f aca="false">IF($A1854="","",IF(LEN(TEXT($A1854,"0"))&lt;&gt;12,"UAN not 12 digits",IF(TRIM(B1854)="","Name missing",IF(N(E1854)&gt;DIM,"NCP &gt; days in month",IF(AND(UPPER(G1854)&lt;&gt;"Y",UPPER(G1854)&lt;&gt;"N"),"EPS flag must be Y/N",IF(AND(UPPER(H1854)&lt;&gt;"Y",UPPER(H1854)&lt;&gt;"N"),"Full-wage flag must be Y/N",IF(K1854&gt;ROUND(C1854,0),"EPF wages &gt; Gross","OK")))))))</f>
        <v/>
      </c>
      <c r="R1854" s="11" t="str">
        <f aca="false">IF($A1854="","",TEXT($A1854,"0")&amp;"#~#"&amp;UPPER(TRIM(B1854))&amp;"#~#"&amp;ROUND(C1854,0)&amp;"#~#"&amp;K1854&amp;"#~#"&amp;L1854&amp;"#~#"&amp;M1854&amp;"#~#"&amp;N1854&amp;"#~#"&amp;O1854&amp;"#~#"&amp;P1854&amp;"#~#"&amp;N(E1854)&amp;"#~#"&amp;N(F1854))</f>
        <v/>
      </c>
    </row>
    <row r="1855" customFormat="false" ht="15" hidden="false" customHeight="false" outlineLevel="0" collapsed="false">
      <c r="A1855" s="17"/>
      <c r="C1855" s="18"/>
      <c r="D1855" s="18"/>
      <c r="J1855" s="19" t="str">
        <f aca="false">IF($A1855="","",ROUND(MIN(D1855,OldCeil)*DaysOld/DIM+MIN(D1855,NewCeil)*DaysNew/DIM,0))</f>
        <v/>
      </c>
      <c r="K1855" s="19" t="str">
        <f aca="false">IF($A1855="","",IF(UPPER(H1855)="Y",ROUND(D1855,0),J1855))</f>
        <v/>
      </c>
      <c r="L1855" s="19" t="str">
        <f aca="false">IF($A1855="","",IF(UPPER(G1855)="N",0,J1855))</f>
        <v/>
      </c>
      <c r="M1855" s="19" t="str">
        <f aca="false">IF($A1855="","",J1855)</f>
        <v/>
      </c>
      <c r="N1855" s="19" t="str">
        <f aca="false">IF($A1855="","",ROUND(K1855*EERate,0))</f>
        <v/>
      </c>
      <c r="O1855" s="19" t="str">
        <f aca="false">IF($A1855="","",ROUND(L1855*EPSRate,0))</f>
        <v/>
      </c>
      <c r="P1855" s="19" t="str">
        <f aca="false">IF($A1855="","",N1855-O1855)</f>
        <v/>
      </c>
      <c r="Q1855" s="11" t="str">
        <f aca="false">IF($A1855="","",IF(LEN(TEXT($A1855,"0"))&lt;&gt;12,"UAN not 12 digits",IF(TRIM(B1855)="","Name missing",IF(N(E1855)&gt;DIM,"NCP &gt; days in month",IF(AND(UPPER(G1855)&lt;&gt;"Y",UPPER(G1855)&lt;&gt;"N"),"EPS flag must be Y/N",IF(AND(UPPER(H1855)&lt;&gt;"Y",UPPER(H1855)&lt;&gt;"N"),"Full-wage flag must be Y/N",IF(K1855&gt;ROUND(C1855,0),"EPF wages &gt; Gross","OK")))))))</f>
        <v/>
      </c>
      <c r="R1855" s="11" t="str">
        <f aca="false">IF($A1855="","",TEXT($A1855,"0")&amp;"#~#"&amp;UPPER(TRIM(B1855))&amp;"#~#"&amp;ROUND(C1855,0)&amp;"#~#"&amp;K1855&amp;"#~#"&amp;L1855&amp;"#~#"&amp;M1855&amp;"#~#"&amp;N1855&amp;"#~#"&amp;O1855&amp;"#~#"&amp;P1855&amp;"#~#"&amp;N(E1855)&amp;"#~#"&amp;N(F1855))</f>
        <v/>
      </c>
    </row>
    <row r="1856" customFormat="false" ht="15" hidden="false" customHeight="false" outlineLevel="0" collapsed="false">
      <c r="A1856" s="17"/>
      <c r="C1856" s="18"/>
      <c r="D1856" s="18"/>
      <c r="J1856" s="19" t="str">
        <f aca="false">IF($A1856="","",ROUND(MIN(D1856,OldCeil)*DaysOld/DIM+MIN(D1856,NewCeil)*DaysNew/DIM,0))</f>
        <v/>
      </c>
      <c r="K1856" s="19" t="str">
        <f aca="false">IF($A1856="","",IF(UPPER(H1856)="Y",ROUND(D1856,0),J1856))</f>
        <v/>
      </c>
      <c r="L1856" s="19" t="str">
        <f aca="false">IF($A1856="","",IF(UPPER(G1856)="N",0,J1856))</f>
        <v/>
      </c>
      <c r="M1856" s="19" t="str">
        <f aca="false">IF($A1856="","",J1856)</f>
        <v/>
      </c>
      <c r="N1856" s="19" t="str">
        <f aca="false">IF($A1856="","",ROUND(K1856*EERate,0))</f>
        <v/>
      </c>
      <c r="O1856" s="19" t="str">
        <f aca="false">IF($A1856="","",ROUND(L1856*EPSRate,0))</f>
        <v/>
      </c>
      <c r="P1856" s="19" t="str">
        <f aca="false">IF($A1856="","",N1856-O1856)</f>
        <v/>
      </c>
      <c r="Q1856" s="11" t="str">
        <f aca="false">IF($A1856="","",IF(LEN(TEXT($A1856,"0"))&lt;&gt;12,"UAN not 12 digits",IF(TRIM(B1856)="","Name missing",IF(N(E1856)&gt;DIM,"NCP &gt; days in month",IF(AND(UPPER(G1856)&lt;&gt;"Y",UPPER(G1856)&lt;&gt;"N"),"EPS flag must be Y/N",IF(AND(UPPER(H1856)&lt;&gt;"Y",UPPER(H1856)&lt;&gt;"N"),"Full-wage flag must be Y/N",IF(K1856&gt;ROUND(C1856,0),"EPF wages &gt; Gross","OK")))))))</f>
        <v/>
      </c>
      <c r="R1856" s="11" t="str">
        <f aca="false">IF($A1856="","",TEXT($A1856,"0")&amp;"#~#"&amp;UPPER(TRIM(B1856))&amp;"#~#"&amp;ROUND(C1856,0)&amp;"#~#"&amp;K1856&amp;"#~#"&amp;L1856&amp;"#~#"&amp;M1856&amp;"#~#"&amp;N1856&amp;"#~#"&amp;O1856&amp;"#~#"&amp;P1856&amp;"#~#"&amp;N(E1856)&amp;"#~#"&amp;N(F1856))</f>
        <v/>
      </c>
    </row>
    <row r="1857" customFormat="false" ht="15" hidden="false" customHeight="false" outlineLevel="0" collapsed="false">
      <c r="A1857" s="17"/>
      <c r="C1857" s="18"/>
      <c r="D1857" s="18"/>
      <c r="J1857" s="19" t="str">
        <f aca="false">IF($A1857="","",ROUND(MIN(D1857,OldCeil)*DaysOld/DIM+MIN(D1857,NewCeil)*DaysNew/DIM,0))</f>
        <v/>
      </c>
      <c r="K1857" s="19" t="str">
        <f aca="false">IF($A1857="","",IF(UPPER(H1857)="Y",ROUND(D1857,0),J1857))</f>
        <v/>
      </c>
      <c r="L1857" s="19" t="str">
        <f aca="false">IF($A1857="","",IF(UPPER(G1857)="N",0,J1857))</f>
        <v/>
      </c>
      <c r="M1857" s="19" t="str">
        <f aca="false">IF($A1857="","",J1857)</f>
        <v/>
      </c>
      <c r="N1857" s="19" t="str">
        <f aca="false">IF($A1857="","",ROUND(K1857*EERate,0))</f>
        <v/>
      </c>
      <c r="O1857" s="19" t="str">
        <f aca="false">IF($A1857="","",ROUND(L1857*EPSRate,0))</f>
        <v/>
      </c>
      <c r="P1857" s="19" t="str">
        <f aca="false">IF($A1857="","",N1857-O1857)</f>
        <v/>
      </c>
      <c r="Q1857" s="11" t="str">
        <f aca="false">IF($A1857="","",IF(LEN(TEXT($A1857,"0"))&lt;&gt;12,"UAN not 12 digits",IF(TRIM(B1857)="","Name missing",IF(N(E1857)&gt;DIM,"NCP &gt; days in month",IF(AND(UPPER(G1857)&lt;&gt;"Y",UPPER(G1857)&lt;&gt;"N"),"EPS flag must be Y/N",IF(AND(UPPER(H1857)&lt;&gt;"Y",UPPER(H1857)&lt;&gt;"N"),"Full-wage flag must be Y/N",IF(K1857&gt;ROUND(C1857,0),"EPF wages &gt; Gross","OK")))))))</f>
        <v/>
      </c>
      <c r="R1857" s="11" t="str">
        <f aca="false">IF($A1857="","",TEXT($A1857,"0")&amp;"#~#"&amp;UPPER(TRIM(B1857))&amp;"#~#"&amp;ROUND(C1857,0)&amp;"#~#"&amp;K1857&amp;"#~#"&amp;L1857&amp;"#~#"&amp;M1857&amp;"#~#"&amp;N1857&amp;"#~#"&amp;O1857&amp;"#~#"&amp;P1857&amp;"#~#"&amp;N(E1857)&amp;"#~#"&amp;N(F1857))</f>
        <v/>
      </c>
    </row>
    <row r="1858" customFormat="false" ht="15" hidden="false" customHeight="false" outlineLevel="0" collapsed="false">
      <c r="A1858" s="17"/>
      <c r="C1858" s="18"/>
      <c r="D1858" s="18"/>
      <c r="J1858" s="19" t="str">
        <f aca="false">IF($A1858="","",ROUND(MIN(D1858,OldCeil)*DaysOld/DIM+MIN(D1858,NewCeil)*DaysNew/DIM,0))</f>
        <v/>
      </c>
      <c r="K1858" s="19" t="str">
        <f aca="false">IF($A1858="","",IF(UPPER(H1858)="Y",ROUND(D1858,0),J1858))</f>
        <v/>
      </c>
      <c r="L1858" s="19" t="str">
        <f aca="false">IF($A1858="","",IF(UPPER(G1858)="N",0,J1858))</f>
        <v/>
      </c>
      <c r="M1858" s="19" t="str">
        <f aca="false">IF($A1858="","",J1858)</f>
        <v/>
      </c>
      <c r="N1858" s="19" t="str">
        <f aca="false">IF($A1858="","",ROUND(K1858*EERate,0))</f>
        <v/>
      </c>
      <c r="O1858" s="19" t="str">
        <f aca="false">IF($A1858="","",ROUND(L1858*EPSRate,0))</f>
        <v/>
      </c>
      <c r="P1858" s="19" t="str">
        <f aca="false">IF($A1858="","",N1858-O1858)</f>
        <v/>
      </c>
      <c r="Q1858" s="11" t="str">
        <f aca="false">IF($A1858="","",IF(LEN(TEXT($A1858,"0"))&lt;&gt;12,"UAN not 12 digits",IF(TRIM(B1858)="","Name missing",IF(N(E1858)&gt;DIM,"NCP &gt; days in month",IF(AND(UPPER(G1858)&lt;&gt;"Y",UPPER(G1858)&lt;&gt;"N"),"EPS flag must be Y/N",IF(AND(UPPER(H1858)&lt;&gt;"Y",UPPER(H1858)&lt;&gt;"N"),"Full-wage flag must be Y/N",IF(K1858&gt;ROUND(C1858,0),"EPF wages &gt; Gross","OK")))))))</f>
        <v/>
      </c>
      <c r="R1858" s="11" t="str">
        <f aca="false">IF($A1858="","",TEXT($A1858,"0")&amp;"#~#"&amp;UPPER(TRIM(B1858))&amp;"#~#"&amp;ROUND(C1858,0)&amp;"#~#"&amp;K1858&amp;"#~#"&amp;L1858&amp;"#~#"&amp;M1858&amp;"#~#"&amp;N1858&amp;"#~#"&amp;O1858&amp;"#~#"&amp;P1858&amp;"#~#"&amp;N(E1858)&amp;"#~#"&amp;N(F1858))</f>
        <v/>
      </c>
    </row>
    <row r="1859" customFormat="false" ht="15" hidden="false" customHeight="false" outlineLevel="0" collapsed="false">
      <c r="A1859" s="17"/>
      <c r="C1859" s="18"/>
      <c r="D1859" s="18"/>
      <c r="J1859" s="19" t="str">
        <f aca="false">IF($A1859="","",ROUND(MIN(D1859,OldCeil)*DaysOld/DIM+MIN(D1859,NewCeil)*DaysNew/DIM,0))</f>
        <v/>
      </c>
      <c r="K1859" s="19" t="str">
        <f aca="false">IF($A1859="","",IF(UPPER(H1859)="Y",ROUND(D1859,0),J1859))</f>
        <v/>
      </c>
      <c r="L1859" s="19" t="str">
        <f aca="false">IF($A1859="","",IF(UPPER(G1859)="N",0,J1859))</f>
        <v/>
      </c>
      <c r="M1859" s="19" t="str">
        <f aca="false">IF($A1859="","",J1859)</f>
        <v/>
      </c>
      <c r="N1859" s="19" t="str">
        <f aca="false">IF($A1859="","",ROUND(K1859*EERate,0))</f>
        <v/>
      </c>
      <c r="O1859" s="19" t="str">
        <f aca="false">IF($A1859="","",ROUND(L1859*EPSRate,0))</f>
        <v/>
      </c>
      <c r="P1859" s="19" t="str">
        <f aca="false">IF($A1859="","",N1859-O1859)</f>
        <v/>
      </c>
      <c r="Q1859" s="11" t="str">
        <f aca="false">IF($A1859="","",IF(LEN(TEXT($A1859,"0"))&lt;&gt;12,"UAN not 12 digits",IF(TRIM(B1859)="","Name missing",IF(N(E1859)&gt;DIM,"NCP &gt; days in month",IF(AND(UPPER(G1859)&lt;&gt;"Y",UPPER(G1859)&lt;&gt;"N"),"EPS flag must be Y/N",IF(AND(UPPER(H1859)&lt;&gt;"Y",UPPER(H1859)&lt;&gt;"N"),"Full-wage flag must be Y/N",IF(K1859&gt;ROUND(C1859,0),"EPF wages &gt; Gross","OK")))))))</f>
        <v/>
      </c>
      <c r="R1859" s="11" t="str">
        <f aca="false">IF($A1859="","",TEXT($A1859,"0")&amp;"#~#"&amp;UPPER(TRIM(B1859))&amp;"#~#"&amp;ROUND(C1859,0)&amp;"#~#"&amp;K1859&amp;"#~#"&amp;L1859&amp;"#~#"&amp;M1859&amp;"#~#"&amp;N1859&amp;"#~#"&amp;O1859&amp;"#~#"&amp;P1859&amp;"#~#"&amp;N(E1859)&amp;"#~#"&amp;N(F1859))</f>
        <v/>
      </c>
    </row>
    <row r="1860" customFormat="false" ht="15" hidden="false" customHeight="false" outlineLevel="0" collapsed="false">
      <c r="A1860" s="17"/>
      <c r="C1860" s="18"/>
      <c r="D1860" s="18"/>
      <c r="J1860" s="19" t="str">
        <f aca="false">IF($A1860="","",ROUND(MIN(D1860,OldCeil)*DaysOld/DIM+MIN(D1860,NewCeil)*DaysNew/DIM,0))</f>
        <v/>
      </c>
      <c r="K1860" s="19" t="str">
        <f aca="false">IF($A1860="","",IF(UPPER(H1860)="Y",ROUND(D1860,0),J1860))</f>
        <v/>
      </c>
      <c r="L1860" s="19" t="str">
        <f aca="false">IF($A1860="","",IF(UPPER(G1860)="N",0,J1860))</f>
        <v/>
      </c>
      <c r="M1860" s="19" t="str">
        <f aca="false">IF($A1860="","",J1860)</f>
        <v/>
      </c>
      <c r="N1860" s="19" t="str">
        <f aca="false">IF($A1860="","",ROUND(K1860*EERate,0))</f>
        <v/>
      </c>
      <c r="O1860" s="19" t="str">
        <f aca="false">IF($A1860="","",ROUND(L1860*EPSRate,0))</f>
        <v/>
      </c>
      <c r="P1860" s="19" t="str">
        <f aca="false">IF($A1860="","",N1860-O1860)</f>
        <v/>
      </c>
      <c r="Q1860" s="11" t="str">
        <f aca="false">IF($A1860="","",IF(LEN(TEXT($A1860,"0"))&lt;&gt;12,"UAN not 12 digits",IF(TRIM(B1860)="","Name missing",IF(N(E1860)&gt;DIM,"NCP &gt; days in month",IF(AND(UPPER(G1860)&lt;&gt;"Y",UPPER(G1860)&lt;&gt;"N"),"EPS flag must be Y/N",IF(AND(UPPER(H1860)&lt;&gt;"Y",UPPER(H1860)&lt;&gt;"N"),"Full-wage flag must be Y/N",IF(K1860&gt;ROUND(C1860,0),"EPF wages &gt; Gross","OK")))))))</f>
        <v/>
      </c>
      <c r="R1860" s="11" t="str">
        <f aca="false">IF($A1860="","",TEXT($A1860,"0")&amp;"#~#"&amp;UPPER(TRIM(B1860))&amp;"#~#"&amp;ROUND(C1860,0)&amp;"#~#"&amp;K1860&amp;"#~#"&amp;L1860&amp;"#~#"&amp;M1860&amp;"#~#"&amp;N1860&amp;"#~#"&amp;O1860&amp;"#~#"&amp;P1860&amp;"#~#"&amp;N(E1860)&amp;"#~#"&amp;N(F1860))</f>
        <v/>
      </c>
    </row>
    <row r="1861" customFormat="false" ht="15" hidden="false" customHeight="false" outlineLevel="0" collapsed="false">
      <c r="A1861" s="17"/>
      <c r="C1861" s="18"/>
      <c r="D1861" s="18"/>
      <c r="J1861" s="19" t="str">
        <f aca="false">IF($A1861="","",ROUND(MIN(D1861,OldCeil)*DaysOld/DIM+MIN(D1861,NewCeil)*DaysNew/DIM,0))</f>
        <v/>
      </c>
      <c r="K1861" s="19" t="str">
        <f aca="false">IF($A1861="","",IF(UPPER(H1861)="Y",ROUND(D1861,0),J1861))</f>
        <v/>
      </c>
      <c r="L1861" s="19" t="str">
        <f aca="false">IF($A1861="","",IF(UPPER(G1861)="N",0,J1861))</f>
        <v/>
      </c>
      <c r="M1861" s="19" t="str">
        <f aca="false">IF($A1861="","",J1861)</f>
        <v/>
      </c>
      <c r="N1861" s="19" t="str">
        <f aca="false">IF($A1861="","",ROUND(K1861*EERate,0))</f>
        <v/>
      </c>
      <c r="O1861" s="19" t="str">
        <f aca="false">IF($A1861="","",ROUND(L1861*EPSRate,0))</f>
        <v/>
      </c>
      <c r="P1861" s="19" t="str">
        <f aca="false">IF($A1861="","",N1861-O1861)</f>
        <v/>
      </c>
      <c r="Q1861" s="11" t="str">
        <f aca="false">IF($A1861="","",IF(LEN(TEXT($A1861,"0"))&lt;&gt;12,"UAN not 12 digits",IF(TRIM(B1861)="","Name missing",IF(N(E1861)&gt;DIM,"NCP &gt; days in month",IF(AND(UPPER(G1861)&lt;&gt;"Y",UPPER(G1861)&lt;&gt;"N"),"EPS flag must be Y/N",IF(AND(UPPER(H1861)&lt;&gt;"Y",UPPER(H1861)&lt;&gt;"N"),"Full-wage flag must be Y/N",IF(K1861&gt;ROUND(C1861,0),"EPF wages &gt; Gross","OK")))))))</f>
        <v/>
      </c>
      <c r="R1861" s="11" t="str">
        <f aca="false">IF($A1861="","",TEXT($A1861,"0")&amp;"#~#"&amp;UPPER(TRIM(B1861))&amp;"#~#"&amp;ROUND(C1861,0)&amp;"#~#"&amp;K1861&amp;"#~#"&amp;L1861&amp;"#~#"&amp;M1861&amp;"#~#"&amp;N1861&amp;"#~#"&amp;O1861&amp;"#~#"&amp;P1861&amp;"#~#"&amp;N(E1861)&amp;"#~#"&amp;N(F1861))</f>
        <v/>
      </c>
    </row>
    <row r="1862" customFormat="false" ht="15" hidden="false" customHeight="false" outlineLevel="0" collapsed="false">
      <c r="A1862" s="17"/>
      <c r="C1862" s="18"/>
      <c r="D1862" s="18"/>
      <c r="J1862" s="19" t="str">
        <f aca="false">IF($A1862="","",ROUND(MIN(D1862,OldCeil)*DaysOld/DIM+MIN(D1862,NewCeil)*DaysNew/DIM,0))</f>
        <v/>
      </c>
      <c r="K1862" s="19" t="str">
        <f aca="false">IF($A1862="","",IF(UPPER(H1862)="Y",ROUND(D1862,0),J1862))</f>
        <v/>
      </c>
      <c r="L1862" s="19" t="str">
        <f aca="false">IF($A1862="","",IF(UPPER(G1862)="N",0,J1862))</f>
        <v/>
      </c>
      <c r="M1862" s="19" t="str">
        <f aca="false">IF($A1862="","",J1862)</f>
        <v/>
      </c>
      <c r="N1862" s="19" t="str">
        <f aca="false">IF($A1862="","",ROUND(K1862*EERate,0))</f>
        <v/>
      </c>
      <c r="O1862" s="19" t="str">
        <f aca="false">IF($A1862="","",ROUND(L1862*EPSRate,0))</f>
        <v/>
      </c>
      <c r="P1862" s="19" t="str">
        <f aca="false">IF($A1862="","",N1862-O1862)</f>
        <v/>
      </c>
      <c r="Q1862" s="11" t="str">
        <f aca="false">IF($A1862="","",IF(LEN(TEXT($A1862,"0"))&lt;&gt;12,"UAN not 12 digits",IF(TRIM(B1862)="","Name missing",IF(N(E1862)&gt;DIM,"NCP &gt; days in month",IF(AND(UPPER(G1862)&lt;&gt;"Y",UPPER(G1862)&lt;&gt;"N"),"EPS flag must be Y/N",IF(AND(UPPER(H1862)&lt;&gt;"Y",UPPER(H1862)&lt;&gt;"N"),"Full-wage flag must be Y/N",IF(K1862&gt;ROUND(C1862,0),"EPF wages &gt; Gross","OK")))))))</f>
        <v/>
      </c>
      <c r="R1862" s="11" t="str">
        <f aca="false">IF($A1862="","",TEXT($A1862,"0")&amp;"#~#"&amp;UPPER(TRIM(B1862))&amp;"#~#"&amp;ROUND(C1862,0)&amp;"#~#"&amp;K1862&amp;"#~#"&amp;L1862&amp;"#~#"&amp;M1862&amp;"#~#"&amp;N1862&amp;"#~#"&amp;O1862&amp;"#~#"&amp;P1862&amp;"#~#"&amp;N(E1862)&amp;"#~#"&amp;N(F1862))</f>
        <v/>
      </c>
    </row>
    <row r="1863" customFormat="false" ht="15" hidden="false" customHeight="false" outlineLevel="0" collapsed="false">
      <c r="A1863" s="17"/>
      <c r="C1863" s="18"/>
      <c r="D1863" s="18"/>
      <c r="J1863" s="19" t="str">
        <f aca="false">IF($A1863="","",ROUND(MIN(D1863,OldCeil)*DaysOld/DIM+MIN(D1863,NewCeil)*DaysNew/DIM,0))</f>
        <v/>
      </c>
      <c r="K1863" s="19" t="str">
        <f aca="false">IF($A1863="","",IF(UPPER(H1863)="Y",ROUND(D1863,0),J1863))</f>
        <v/>
      </c>
      <c r="L1863" s="19" t="str">
        <f aca="false">IF($A1863="","",IF(UPPER(G1863)="N",0,J1863))</f>
        <v/>
      </c>
      <c r="M1863" s="19" t="str">
        <f aca="false">IF($A1863="","",J1863)</f>
        <v/>
      </c>
      <c r="N1863" s="19" t="str">
        <f aca="false">IF($A1863="","",ROUND(K1863*EERate,0))</f>
        <v/>
      </c>
      <c r="O1863" s="19" t="str">
        <f aca="false">IF($A1863="","",ROUND(L1863*EPSRate,0))</f>
        <v/>
      </c>
      <c r="P1863" s="19" t="str">
        <f aca="false">IF($A1863="","",N1863-O1863)</f>
        <v/>
      </c>
      <c r="Q1863" s="11" t="str">
        <f aca="false">IF($A1863="","",IF(LEN(TEXT($A1863,"0"))&lt;&gt;12,"UAN not 12 digits",IF(TRIM(B1863)="","Name missing",IF(N(E1863)&gt;DIM,"NCP &gt; days in month",IF(AND(UPPER(G1863)&lt;&gt;"Y",UPPER(G1863)&lt;&gt;"N"),"EPS flag must be Y/N",IF(AND(UPPER(H1863)&lt;&gt;"Y",UPPER(H1863)&lt;&gt;"N"),"Full-wage flag must be Y/N",IF(K1863&gt;ROUND(C1863,0),"EPF wages &gt; Gross","OK")))))))</f>
        <v/>
      </c>
      <c r="R1863" s="11" t="str">
        <f aca="false">IF($A1863="","",TEXT($A1863,"0")&amp;"#~#"&amp;UPPER(TRIM(B1863))&amp;"#~#"&amp;ROUND(C1863,0)&amp;"#~#"&amp;K1863&amp;"#~#"&amp;L1863&amp;"#~#"&amp;M1863&amp;"#~#"&amp;N1863&amp;"#~#"&amp;O1863&amp;"#~#"&amp;P1863&amp;"#~#"&amp;N(E1863)&amp;"#~#"&amp;N(F1863))</f>
        <v/>
      </c>
    </row>
    <row r="1864" customFormat="false" ht="15" hidden="false" customHeight="false" outlineLevel="0" collapsed="false">
      <c r="A1864" s="17"/>
      <c r="C1864" s="18"/>
      <c r="D1864" s="18"/>
      <c r="J1864" s="19" t="str">
        <f aca="false">IF($A1864="","",ROUND(MIN(D1864,OldCeil)*DaysOld/DIM+MIN(D1864,NewCeil)*DaysNew/DIM,0))</f>
        <v/>
      </c>
      <c r="K1864" s="19" t="str">
        <f aca="false">IF($A1864="","",IF(UPPER(H1864)="Y",ROUND(D1864,0),J1864))</f>
        <v/>
      </c>
      <c r="L1864" s="19" t="str">
        <f aca="false">IF($A1864="","",IF(UPPER(G1864)="N",0,J1864))</f>
        <v/>
      </c>
      <c r="M1864" s="19" t="str">
        <f aca="false">IF($A1864="","",J1864)</f>
        <v/>
      </c>
      <c r="N1864" s="19" t="str">
        <f aca="false">IF($A1864="","",ROUND(K1864*EERate,0))</f>
        <v/>
      </c>
      <c r="O1864" s="19" t="str">
        <f aca="false">IF($A1864="","",ROUND(L1864*EPSRate,0))</f>
        <v/>
      </c>
      <c r="P1864" s="19" t="str">
        <f aca="false">IF($A1864="","",N1864-O1864)</f>
        <v/>
      </c>
      <c r="Q1864" s="11" t="str">
        <f aca="false">IF($A1864="","",IF(LEN(TEXT($A1864,"0"))&lt;&gt;12,"UAN not 12 digits",IF(TRIM(B1864)="","Name missing",IF(N(E1864)&gt;DIM,"NCP &gt; days in month",IF(AND(UPPER(G1864)&lt;&gt;"Y",UPPER(G1864)&lt;&gt;"N"),"EPS flag must be Y/N",IF(AND(UPPER(H1864)&lt;&gt;"Y",UPPER(H1864)&lt;&gt;"N"),"Full-wage flag must be Y/N",IF(K1864&gt;ROUND(C1864,0),"EPF wages &gt; Gross","OK")))))))</f>
        <v/>
      </c>
      <c r="R1864" s="11" t="str">
        <f aca="false">IF($A1864="","",TEXT($A1864,"0")&amp;"#~#"&amp;UPPER(TRIM(B1864))&amp;"#~#"&amp;ROUND(C1864,0)&amp;"#~#"&amp;K1864&amp;"#~#"&amp;L1864&amp;"#~#"&amp;M1864&amp;"#~#"&amp;N1864&amp;"#~#"&amp;O1864&amp;"#~#"&amp;P1864&amp;"#~#"&amp;N(E1864)&amp;"#~#"&amp;N(F1864))</f>
        <v/>
      </c>
    </row>
    <row r="1865" customFormat="false" ht="15" hidden="false" customHeight="false" outlineLevel="0" collapsed="false">
      <c r="A1865" s="17"/>
      <c r="C1865" s="18"/>
      <c r="D1865" s="18"/>
      <c r="J1865" s="19" t="str">
        <f aca="false">IF($A1865="","",ROUND(MIN(D1865,OldCeil)*DaysOld/DIM+MIN(D1865,NewCeil)*DaysNew/DIM,0))</f>
        <v/>
      </c>
      <c r="K1865" s="19" t="str">
        <f aca="false">IF($A1865="","",IF(UPPER(H1865)="Y",ROUND(D1865,0),J1865))</f>
        <v/>
      </c>
      <c r="L1865" s="19" t="str">
        <f aca="false">IF($A1865="","",IF(UPPER(G1865)="N",0,J1865))</f>
        <v/>
      </c>
      <c r="M1865" s="19" t="str">
        <f aca="false">IF($A1865="","",J1865)</f>
        <v/>
      </c>
      <c r="N1865" s="19" t="str">
        <f aca="false">IF($A1865="","",ROUND(K1865*EERate,0))</f>
        <v/>
      </c>
      <c r="O1865" s="19" t="str">
        <f aca="false">IF($A1865="","",ROUND(L1865*EPSRate,0))</f>
        <v/>
      </c>
      <c r="P1865" s="19" t="str">
        <f aca="false">IF($A1865="","",N1865-O1865)</f>
        <v/>
      </c>
      <c r="Q1865" s="11" t="str">
        <f aca="false">IF($A1865="","",IF(LEN(TEXT($A1865,"0"))&lt;&gt;12,"UAN not 12 digits",IF(TRIM(B1865)="","Name missing",IF(N(E1865)&gt;DIM,"NCP &gt; days in month",IF(AND(UPPER(G1865)&lt;&gt;"Y",UPPER(G1865)&lt;&gt;"N"),"EPS flag must be Y/N",IF(AND(UPPER(H1865)&lt;&gt;"Y",UPPER(H1865)&lt;&gt;"N"),"Full-wage flag must be Y/N",IF(K1865&gt;ROUND(C1865,0),"EPF wages &gt; Gross","OK")))))))</f>
        <v/>
      </c>
      <c r="R1865" s="11" t="str">
        <f aca="false">IF($A1865="","",TEXT($A1865,"0")&amp;"#~#"&amp;UPPER(TRIM(B1865))&amp;"#~#"&amp;ROUND(C1865,0)&amp;"#~#"&amp;K1865&amp;"#~#"&amp;L1865&amp;"#~#"&amp;M1865&amp;"#~#"&amp;N1865&amp;"#~#"&amp;O1865&amp;"#~#"&amp;P1865&amp;"#~#"&amp;N(E1865)&amp;"#~#"&amp;N(F1865))</f>
        <v/>
      </c>
    </row>
    <row r="1866" customFormat="false" ht="15" hidden="false" customHeight="false" outlineLevel="0" collapsed="false">
      <c r="A1866" s="17"/>
      <c r="C1866" s="18"/>
      <c r="D1866" s="18"/>
      <c r="J1866" s="19" t="str">
        <f aca="false">IF($A1866="","",ROUND(MIN(D1866,OldCeil)*DaysOld/DIM+MIN(D1866,NewCeil)*DaysNew/DIM,0))</f>
        <v/>
      </c>
      <c r="K1866" s="19" t="str">
        <f aca="false">IF($A1866="","",IF(UPPER(H1866)="Y",ROUND(D1866,0),J1866))</f>
        <v/>
      </c>
      <c r="L1866" s="19" t="str">
        <f aca="false">IF($A1866="","",IF(UPPER(G1866)="N",0,J1866))</f>
        <v/>
      </c>
      <c r="M1866" s="19" t="str">
        <f aca="false">IF($A1866="","",J1866)</f>
        <v/>
      </c>
      <c r="N1866" s="19" t="str">
        <f aca="false">IF($A1866="","",ROUND(K1866*EERate,0))</f>
        <v/>
      </c>
      <c r="O1866" s="19" t="str">
        <f aca="false">IF($A1866="","",ROUND(L1866*EPSRate,0))</f>
        <v/>
      </c>
      <c r="P1866" s="19" t="str">
        <f aca="false">IF($A1866="","",N1866-O1866)</f>
        <v/>
      </c>
      <c r="Q1866" s="11" t="str">
        <f aca="false">IF($A1866="","",IF(LEN(TEXT($A1866,"0"))&lt;&gt;12,"UAN not 12 digits",IF(TRIM(B1866)="","Name missing",IF(N(E1866)&gt;DIM,"NCP &gt; days in month",IF(AND(UPPER(G1866)&lt;&gt;"Y",UPPER(G1866)&lt;&gt;"N"),"EPS flag must be Y/N",IF(AND(UPPER(H1866)&lt;&gt;"Y",UPPER(H1866)&lt;&gt;"N"),"Full-wage flag must be Y/N",IF(K1866&gt;ROUND(C1866,0),"EPF wages &gt; Gross","OK")))))))</f>
        <v/>
      </c>
      <c r="R1866" s="11" t="str">
        <f aca="false">IF($A1866="","",TEXT($A1866,"0")&amp;"#~#"&amp;UPPER(TRIM(B1866))&amp;"#~#"&amp;ROUND(C1866,0)&amp;"#~#"&amp;K1866&amp;"#~#"&amp;L1866&amp;"#~#"&amp;M1866&amp;"#~#"&amp;N1866&amp;"#~#"&amp;O1866&amp;"#~#"&amp;P1866&amp;"#~#"&amp;N(E1866)&amp;"#~#"&amp;N(F1866))</f>
        <v/>
      </c>
    </row>
    <row r="1867" customFormat="false" ht="15" hidden="false" customHeight="false" outlineLevel="0" collapsed="false">
      <c r="A1867" s="17"/>
      <c r="C1867" s="18"/>
      <c r="D1867" s="18"/>
      <c r="J1867" s="19" t="str">
        <f aca="false">IF($A1867="","",ROUND(MIN(D1867,OldCeil)*DaysOld/DIM+MIN(D1867,NewCeil)*DaysNew/DIM,0))</f>
        <v/>
      </c>
      <c r="K1867" s="19" t="str">
        <f aca="false">IF($A1867="","",IF(UPPER(H1867)="Y",ROUND(D1867,0),J1867))</f>
        <v/>
      </c>
      <c r="L1867" s="19" t="str">
        <f aca="false">IF($A1867="","",IF(UPPER(G1867)="N",0,J1867))</f>
        <v/>
      </c>
      <c r="M1867" s="19" t="str">
        <f aca="false">IF($A1867="","",J1867)</f>
        <v/>
      </c>
      <c r="N1867" s="19" t="str">
        <f aca="false">IF($A1867="","",ROUND(K1867*EERate,0))</f>
        <v/>
      </c>
      <c r="O1867" s="19" t="str">
        <f aca="false">IF($A1867="","",ROUND(L1867*EPSRate,0))</f>
        <v/>
      </c>
      <c r="P1867" s="19" t="str">
        <f aca="false">IF($A1867="","",N1867-O1867)</f>
        <v/>
      </c>
      <c r="Q1867" s="11" t="str">
        <f aca="false">IF($A1867="","",IF(LEN(TEXT($A1867,"0"))&lt;&gt;12,"UAN not 12 digits",IF(TRIM(B1867)="","Name missing",IF(N(E1867)&gt;DIM,"NCP &gt; days in month",IF(AND(UPPER(G1867)&lt;&gt;"Y",UPPER(G1867)&lt;&gt;"N"),"EPS flag must be Y/N",IF(AND(UPPER(H1867)&lt;&gt;"Y",UPPER(H1867)&lt;&gt;"N"),"Full-wage flag must be Y/N",IF(K1867&gt;ROUND(C1867,0),"EPF wages &gt; Gross","OK")))))))</f>
        <v/>
      </c>
      <c r="R1867" s="11" t="str">
        <f aca="false">IF($A1867="","",TEXT($A1867,"0")&amp;"#~#"&amp;UPPER(TRIM(B1867))&amp;"#~#"&amp;ROUND(C1867,0)&amp;"#~#"&amp;K1867&amp;"#~#"&amp;L1867&amp;"#~#"&amp;M1867&amp;"#~#"&amp;N1867&amp;"#~#"&amp;O1867&amp;"#~#"&amp;P1867&amp;"#~#"&amp;N(E1867)&amp;"#~#"&amp;N(F1867))</f>
        <v/>
      </c>
    </row>
    <row r="1868" customFormat="false" ht="15" hidden="false" customHeight="false" outlineLevel="0" collapsed="false">
      <c r="A1868" s="17"/>
      <c r="C1868" s="18"/>
      <c r="D1868" s="18"/>
      <c r="J1868" s="19" t="str">
        <f aca="false">IF($A1868="","",ROUND(MIN(D1868,OldCeil)*DaysOld/DIM+MIN(D1868,NewCeil)*DaysNew/DIM,0))</f>
        <v/>
      </c>
      <c r="K1868" s="19" t="str">
        <f aca="false">IF($A1868="","",IF(UPPER(H1868)="Y",ROUND(D1868,0),J1868))</f>
        <v/>
      </c>
      <c r="L1868" s="19" t="str">
        <f aca="false">IF($A1868="","",IF(UPPER(G1868)="N",0,J1868))</f>
        <v/>
      </c>
      <c r="M1868" s="19" t="str">
        <f aca="false">IF($A1868="","",J1868)</f>
        <v/>
      </c>
      <c r="N1868" s="19" t="str">
        <f aca="false">IF($A1868="","",ROUND(K1868*EERate,0))</f>
        <v/>
      </c>
      <c r="O1868" s="19" t="str">
        <f aca="false">IF($A1868="","",ROUND(L1868*EPSRate,0))</f>
        <v/>
      </c>
      <c r="P1868" s="19" t="str">
        <f aca="false">IF($A1868="","",N1868-O1868)</f>
        <v/>
      </c>
      <c r="Q1868" s="11" t="str">
        <f aca="false">IF($A1868="","",IF(LEN(TEXT($A1868,"0"))&lt;&gt;12,"UAN not 12 digits",IF(TRIM(B1868)="","Name missing",IF(N(E1868)&gt;DIM,"NCP &gt; days in month",IF(AND(UPPER(G1868)&lt;&gt;"Y",UPPER(G1868)&lt;&gt;"N"),"EPS flag must be Y/N",IF(AND(UPPER(H1868)&lt;&gt;"Y",UPPER(H1868)&lt;&gt;"N"),"Full-wage flag must be Y/N",IF(K1868&gt;ROUND(C1868,0),"EPF wages &gt; Gross","OK")))))))</f>
        <v/>
      </c>
      <c r="R1868" s="11" t="str">
        <f aca="false">IF($A1868="","",TEXT($A1868,"0")&amp;"#~#"&amp;UPPER(TRIM(B1868))&amp;"#~#"&amp;ROUND(C1868,0)&amp;"#~#"&amp;K1868&amp;"#~#"&amp;L1868&amp;"#~#"&amp;M1868&amp;"#~#"&amp;N1868&amp;"#~#"&amp;O1868&amp;"#~#"&amp;P1868&amp;"#~#"&amp;N(E1868)&amp;"#~#"&amp;N(F1868))</f>
        <v/>
      </c>
    </row>
    <row r="1869" customFormat="false" ht="15" hidden="false" customHeight="false" outlineLevel="0" collapsed="false">
      <c r="A1869" s="17"/>
      <c r="C1869" s="18"/>
      <c r="D1869" s="18"/>
      <c r="J1869" s="19" t="str">
        <f aca="false">IF($A1869="","",ROUND(MIN(D1869,OldCeil)*DaysOld/DIM+MIN(D1869,NewCeil)*DaysNew/DIM,0))</f>
        <v/>
      </c>
      <c r="K1869" s="19" t="str">
        <f aca="false">IF($A1869="","",IF(UPPER(H1869)="Y",ROUND(D1869,0),J1869))</f>
        <v/>
      </c>
      <c r="L1869" s="19" t="str">
        <f aca="false">IF($A1869="","",IF(UPPER(G1869)="N",0,J1869))</f>
        <v/>
      </c>
      <c r="M1869" s="19" t="str">
        <f aca="false">IF($A1869="","",J1869)</f>
        <v/>
      </c>
      <c r="N1869" s="19" t="str">
        <f aca="false">IF($A1869="","",ROUND(K1869*EERate,0))</f>
        <v/>
      </c>
      <c r="O1869" s="19" t="str">
        <f aca="false">IF($A1869="","",ROUND(L1869*EPSRate,0))</f>
        <v/>
      </c>
      <c r="P1869" s="19" t="str">
        <f aca="false">IF($A1869="","",N1869-O1869)</f>
        <v/>
      </c>
      <c r="Q1869" s="11" t="str">
        <f aca="false">IF($A1869="","",IF(LEN(TEXT($A1869,"0"))&lt;&gt;12,"UAN not 12 digits",IF(TRIM(B1869)="","Name missing",IF(N(E1869)&gt;DIM,"NCP &gt; days in month",IF(AND(UPPER(G1869)&lt;&gt;"Y",UPPER(G1869)&lt;&gt;"N"),"EPS flag must be Y/N",IF(AND(UPPER(H1869)&lt;&gt;"Y",UPPER(H1869)&lt;&gt;"N"),"Full-wage flag must be Y/N",IF(K1869&gt;ROUND(C1869,0),"EPF wages &gt; Gross","OK")))))))</f>
        <v/>
      </c>
      <c r="R1869" s="11" t="str">
        <f aca="false">IF($A1869="","",TEXT($A1869,"0")&amp;"#~#"&amp;UPPER(TRIM(B1869))&amp;"#~#"&amp;ROUND(C1869,0)&amp;"#~#"&amp;K1869&amp;"#~#"&amp;L1869&amp;"#~#"&amp;M1869&amp;"#~#"&amp;N1869&amp;"#~#"&amp;O1869&amp;"#~#"&amp;P1869&amp;"#~#"&amp;N(E1869)&amp;"#~#"&amp;N(F1869))</f>
        <v/>
      </c>
    </row>
    <row r="1870" customFormat="false" ht="15" hidden="false" customHeight="false" outlineLevel="0" collapsed="false">
      <c r="A1870" s="17"/>
      <c r="C1870" s="18"/>
      <c r="D1870" s="18"/>
      <c r="J1870" s="19" t="str">
        <f aca="false">IF($A1870="","",ROUND(MIN(D1870,OldCeil)*DaysOld/DIM+MIN(D1870,NewCeil)*DaysNew/DIM,0))</f>
        <v/>
      </c>
      <c r="K1870" s="19" t="str">
        <f aca="false">IF($A1870="","",IF(UPPER(H1870)="Y",ROUND(D1870,0),J1870))</f>
        <v/>
      </c>
      <c r="L1870" s="19" t="str">
        <f aca="false">IF($A1870="","",IF(UPPER(G1870)="N",0,J1870))</f>
        <v/>
      </c>
      <c r="M1870" s="19" t="str">
        <f aca="false">IF($A1870="","",J1870)</f>
        <v/>
      </c>
      <c r="N1870" s="19" t="str">
        <f aca="false">IF($A1870="","",ROUND(K1870*EERate,0))</f>
        <v/>
      </c>
      <c r="O1870" s="19" t="str">
        <f aca="false">IF($A1870="","",ROUND(L1870*EPSRate,0))</f>
        <v/>
      </c>
      <c r="P1870" s="19" t="str">
        <f aca="false">IF($A1870="","",N1870-O1870)</f>
        <v/>
      </c>
      <c r="Q1870" s="11" t="str">
        <f aca="false">IF($A1870="","",IF(LEN(TEXT($A1870,"0"))&lt;&gt;12,"UAN not 12 digits",IF(TRIM(B1870)="","Name missing",IF(N(E1870)&gt;DIM,"NCP &gt; days in month",IF(AND(UPPER(G1870)&lt;&gt;"Y",UPPER(G1870)&lt;&gt;"N"),"EPS flag must be Y/N",IF(AND(UPPER(H1870)&lt;&gt;"Y",UPPER(H1870)&lt;&gt;"N"),"Full-wage flag must be Y/N",IF(K1870&gt;ROUND(C1870,0),"EPF wages &gt; Gross","OK")))))))</f>
        <v/>
      </c>
      <c r="R1870" s="11" t="str">
        <f aca="false">IF($A1870="","",TEXT($A1870,"0")&amp;"#~#"&amp;UPPER(TRIM(B1870))&amp;"#~#"&amp;ROUND(C1870,0)&amp;"#~#"&amp;K1870&amp;"#~#"&amp;L1870&amp;"#~#"&amp;M1870&amp;"#~#"&amp;N1870&amp;"#~#"&amp;O1870&amp;"#~#"&amp;P1870&amp;"#~#"&amp;N(E1870)&amp;"#~#"&amp;N(F1870))</f>
        <v/>
      </c>
    </row>
    <row r="1871" customFormat="false" ht="15" hidden="false" customHeight="false" outlineLevel="0" collapsed="false">
      <c r="A1871" s="17"/>
      <c r="C1871" s="18"/>
      <c r="D1871" s="18"/>
      <c r="J1871" s="19" t="str">
        <f aca="false">IF($A1871="","",ROUND(MIN(D1871,OldCeil)*DaysOld/DIM+MIN(D1871,NewCeil)*DaysNew/DIM,0))</f>
        <v/>
      </c>
      <c r="K1871" s="19" t="str">
        <f aca="false">IF($A1871="","",IF(UPPER(H1871)="Y",ROUND(D1871,0),J1871))</f>
        <v/>
      </c>
      <c r="L1871" s="19" t="str">
        <f aca="false">IF($A1871="","",IF(UPPER(G1871)="N",0,J1871))</f>
        <v/>
      </c>
      <c r="M1871" s="19" t="str">
        <f aca="false">IF($A1871="","",J1871)</f>
        <v/>
      </c>
      <c r="N1871" s="19" t="str">
        <f aca="false">IF($A1871="","",ROUND(K1871*EERate,0))</f>
        <v/>
      </c>
      <c r="O1871" s="19" t="str">
        <f aca="false">IF($A1871="","",ROUND(L1871*EPSRate,0))</f>
        <v/>
      </c>
      <c r="P1871" s="19" t="str">
        <f aca="false">IF($A1871="","",N1871-O1871)</f>
        <v/>
      </c>
      <c r="Q1871" s="11" t="str">
        <f aca="false">IF($A1871="","",IF(LEN(TEXT($A1871,"0"))&lt;&gt;12,"UAN not 12 digits",IF(TRIM(B1871)="","Name missing",IF(N(E1871)&gt;DIM,"NCP &gt; days in month",IF(AND(UPPER(G1871)&lt;&gt;"Y",UPPER(G1871)&lt;&gt;"N"),"EPS flag must be Y/N",IF(AND(UPPER(H1871)&lt;&gt;"Y",UPPER(H1871)&lt;&gt;"N"),"Full-wage flag must be Y/N",IF(K1871&gt;ROUND(C1871,0),"EPF wages &gt; Gross","OK")))))))</f>
        <v/>
      </c>
      <c r="R1871" s="11" t="str">
        <f aca="false">IF($A1871="","",TEXT($A1871,"0")&amp;"#~#"&amp;UPPER(TRIM(B1871))&amp;"#~#"&amp;ROUND(C1871,0)&amp;"#~#"&amp;K1871&amp;"#~#"&amp;L1871&amp;"#~#"&amp;M1871&amp;"#~#"&amp;N1871&amp;"#~#"&amp;O1871&amp;"#~#"&amp;P1871&amp;"#~#"&amp;N(E1871)&amp;"#~#"&amp;N(F1871))</f>
        <v/>
      </c>
    </row>
    <row r="1872" customFormat="false" ht="15" hidden="false" customHeight="false" outlineLevel="0" collapsed="false">
      <c r="A1872" s="17"/>
      <c r="C1872" s="18"/>
      <c r="D1872" s="18"/>
      <c r="J1872" s="19" t="str">
        <f aca="false">IF($A1872="","",ROUND(MIN(D1872,OldCeil)*DaysOld/DIM+MIN(D1872,NewCeil)*DaysNew/DIM,0))</f>
        <v/>
      </c>
      <c r="K1872" s="19" t="str">
        <f aca="false">IF($A1872="","",IF(UPPER(H1872)="Y",ROUND(D1872,0),J1872))</f>
        <v/>
      </c>
      <c r="L1872" s="19" t="str">
        <f aca="false">IF($A1872="","",IF(UPPER(G1872)="N",0,J1872))</f>
        <v/>
      </c>
      <c r="M1872" s="19" t="str">
        <f aca="false">IF($A1872="","",J1872)</f>
        <v/>
      </c>
      <c r="N1872" s="19" t="str">
        <f aca="false">IF($A1872="","",ROUND(K1872*EERate,0))</f>
        <v/>
      </c>
      <c r="O1872" s="19" t="str">
        <f aca="false">IF($A1872="","",ROUND(L1872*EPSRate,0))</f>
        <v/>
      </c>
      <c r="P1872" s="19" t="str">
        <f aca="false">IF($A1872="","",N1872-O1872)</f>
        <v/>
      </c>
      <c r="Q1872" s="11" t="str">
        <f aca="false">IF($A1872="","",IF(LEN(TEXT($A1872,"0"))&lt;&gt;12,"UAN not 12 digits",IF(TRIM(B1872)="","Name missing",IF(N(E1872)&gt;DIM,"NCP &gt; days in month",IF(AND(UPPER(G1872)&lt;&gt;"Y",UPPER(G1872)&lt;&gt;"N"),"EPS flag must be Y/N",IF(AND(UPPER(H1872)&lt;&gt;"Y",UPPER(H1872)&lt;&gt;"N"),"Full-wage flag must be Y/N",IF(K1872&gt;ROUND(C1872,0),"EPF wages &gt; Gross","OK")))))))</f>
        <v/>
      </c>
      <c r="R1872" s="11" t="str">
        <f aca="false">IF($A1872="","",TEXT($A1872,"0")&amp;"#~#"&amp;UPPER(TRIM(B1872))&amp;"#~#"&amp;ROUND(C1872,0)&amp;"#~#"&amp;K1872&amp;"#~#"&amp;L1872&amp;"#~#"&amp;M1872&amp;"#~#"&amp;N1872&amp;"#~#"&amp;O1872&amp;"#~#"&amp;P1872&amp;"#~#"&amp;N(E1872)&amp;"#~#"&amp;N(F1872))</f>
        <v/>
      </c>
    </row>
    <row r="1873" customFormat="false" ht="15" hidden="false" customHeight="false" outlineLevel="0" collapsed="false">
      <c r="A1873" s="17"/>
      <c r="C1873" s="18"/>
      <c r="D1873" s="18"/>
      <c r="J1873" s="19" t="str">
        <f aca="false">IF($A1873="","",ROUND(MIN(D1873,OldCeil)*DaysOld/DIM+MIN(D1873,NewCeil)*DaysNew/DIM,0))</f>
        <v/>
      </c>
      <c r="K1873" s="19" t="str">
        <f aca="false">IF($A1873="","",IF(UPPER(H1873)="Y",ROUND(D1873,0),J1873))</f>
        <v/>
      </c>
      <c r="L1873" s="19" t="str">
        <f aca="false">IF($A1873="","",IF(UPPER(G1873)="N",0,J1873))</f>
        <v/>
      </c>
      <c r="M1873" s="19" t="str">
        <f aca="false">IF($A1873="","",J1873)</f>
        <v/>
      </c>
      <c r="N1873" s="19" t="str">
        <f aca="false">IF($A1873="","",ROUND(K1873*EERate,0))</f>
        <v/>
      </c>
      <c r="O1873" s="19" t="str">
        <f aca="false">IF($A1873="","",ROUND(L1873*EPSRate,0))</f>
        <v/>
      </c>
      <c r="P1873" s="19" t="str">
        <f aca="false">IF($A1873="","",N1873-O1873)</f>
        <v/>
      </c>
      <c r="Q1873" s="11" t="str">
        <f aca="false">IF($A1873="","",IF(LEN(TEXT($A1873,"0"))&lt;&gt;12,"UAN not 12 digits",IF(TRIM(B1873)="","Name missing",IF(N(E1873)&gt;DIM,"NCP &gt; days in month",IF(AND(UPPER(G1873)&lt;&gt;"Y",UPPER(G1873)&lt;&gt;"N"),"EPS flag must be Y/N",IF(AND(UPPER(H1873)&lt;&gt;"Y",UPPER(H1873)&lt;&gt;"N"),"Full-wage flag must be Y/N",IF(K1873&gt;ROUND(C1873,0),"EPF wages &gt; Gross","OK")))))))</f>
        <v/>
      </c>
      <c r="R1873" s="11" t="str">
        <f aca="false">IF($A1873="","",TEXT($A1873,"0")&amp;"#~#"&amp;UPPER(TRIM(B1873))&amp;"#~#"&amp;ROUND(C1873,0)&amp;"#~#"&amp;K1873&amp;"#~#"&amp;L1873&amp;"#~#"&amp;M1873&amp;"#~#"&amp;N1873&amp;"#~#"&amp;O1873&amp;"#~#"&amp;P1873&amp;"#~#"&amp;N(E1873)&amp;"#~#"&amp;N(F1873))</f>
        <v/>
      </c>
    </row>
    <row r="1874" customFormat="false" ht="15" hidden="false" customHeight="false" outlineLevel="0" collapsed="false">
      <c r="A1874" s="17"/>
      <c r="C1874" s="18"/>
      <c r="D1874" s="18"/>
      <c r="J1874" s="19" t="str">
        <f aca="false">IF($A1874="","",ROUND(MIN(D1874,OldCeil)*DaysOld/DIM+MIN(D1874,NewCeil)*DaysNew/DIM,0))</f>
        <v/>
      </c>
      <c r="K1874" s="19" t="str">
        <f aca="false">IF($A1874="","",IF(UPPER(H1874)="Y",ROUND(D1874,0),J1874))</f>
        <v/>
      </c>
      <c r="L1874" s="19" t="str">
        <f aca="false">IF($A1874="","",IF(UPPER(G1874)="N",0,J1874))</f>
        <v/>
      </c>
      <c r="M1874" s="19" t="str">
        <f aca="false">IF($A1874="","",J1874)</f>
        <v/>
      </c>
      <c r="N1874" s="19" t="str">
        <f aca="false">IF($A1874="","",ROUND(K1874*EERate,0))</f>
        <v/>
      </c>
      <c r="O1874" s="19" t="str">
        <f aca="false">IF($A1874="","",ROUND(L1874*EPSRate,0))</f>
        <v/>
      </c>
      <c r="P1874" s="19" t="str">
        <f aca="false">IF($A1874="","",N1874-O1874)</f>
        <v/>
      </c>
      <c r="Q1874" s="11" t="str">
        <f aca="false">IF($A1874="","",IF(LEN(TEXT($A1874,"0"))&lt;&gt;12,"UAN not 12 digits",IF(TRIM(B1874)="","Name missing",IF(N(E1874)&gt;DIM,"NCP &gt; days in month",IF(AND(UPPER(G1874)&lt;&gt;"Y",UPPER(G1874)&lt;&gt;"N"),"EPS flag must be Y/N",IF(AND(UPPER(H1874)&lt;&gt;"Y",UPPER(H1874)&lt;&gt;"N"),"Full-wage flag must be Y/N",IF(K1874&gt;ROUND(C1874,0),"EPF wages &gt; Gross","OK")))))))</f>
        <v/>
      </c>
      <c r="R1874" s="11" t="str">
        <f aca="false">IF($A1874="","",TEXT($A1874,"0")&amp;"#~#"&amp;UPPER(TRIM(B1874))&amp;"#~#"&amp;ROUND(C1874,0)&amp;"#~#"&amp;K1874&amp;"#~#"&amp;L1874&amp;"#~#"&amp;M1874&amp;"#~#"&amp;N1874&amp;"#~#"&amp;O1874&amp;"#~#"&amp;P1874&amp;"#~#"&amp;N(E1874)&amp;"#~#"&amp;N(F1874))</f>
        <v/>
      </c>
    </row>
    <row r="1875" customFormat="false" ht="15" hidden="false" customHeight="false" outlineLevel="0" collapsed="false">
      <c r="A1875" s="17"/>
      <c r="C1875" s="18"/>
      <c r="D1875" s="18"/>
      <c r="J1875" s="19" t="str">
        <f aca="false">IF($A1875="","",ROUND(MIN(D1875,OldCeil)*DaysOld/DIM+MIN(D1875,NewCeil)*DaysNew/DIM,0))</f>
        <v/>
      </c>
      <c r="K1875" s="19" t="str">
        <f aca="false">IF($A1875="","",IF(UPPER(H1875)="Y",ROUND(D1875,0),J1875))</f>
        <v/>
      </c>
      <c r="L1875" s="19" t="str">
        <f aca="false">IF($A1875="","",IF(UPPER(G1875)="N",0,J1875))</f>
        <v/>
      </c>
      <c r="M1875" s="19" t="str">
        <f aca="false">IF($A1875="","",J1875)</f>
        <v/>
      </c>
      <c r="N1875" s="19" t="str">
        <f aca="false">IF($A1875="","",ROUND(K1875*EERate,0))</f>
        <v/>
      </c>
      <c r="O1875" s="19" t="str">
        <f aca="false">IF($A1875="","",ROUND(L1875*EPSRate,0))</f>
        <v/>
      </c>
      <c r="P1875" s="19" t="str">
        <f aca="false">IF($A1875="","",N1875-O1875)</f>
        <v/>
      </c>
      <c r="Q1875" s="11" t="str">
        <f aca="false">IF($A1875="","",IF(LEN(TEXT($A1875,"0"))&lt;&gt;12,"UAN not 12 digits",IF(TRIM(B1875)="","Name missing",IF(N(E1875)&gt;DIM,"NCP &gt; days in month",IF(AND(UPPER(G1875)&lt;&gt;"Y",UPPER(G1875)&lt;&gt;"N"),"EPS flag must be Y/N",IF(AND(UPPER(H1875)&lt;&gt;"Y",UPPER(H1875)&lt;&gt;"N"),"Full-wage flag must be Y/N",IF(K1875&gt;ROUND(C1875,0),"EPF wages &gt; Gross","OK")))))))</f>
        <v/>
      </c>
      <c r="R1875" s="11" t="str">
        <f aca="false">IF($A1875="","",TEXT($A1875,"0")&amp;"#~#"&amp;UPPER(TRIM(B1875))&amp;"#~#"&amp;ROUND(C1875,0)&amp;"#~#"&amp;K1875&amp;"#~#"&amp;L1875&amp;"#~#"&amp;M1875&amp;"#~#"&amp;N1875&amp;"#~#"&amp;O1875&amp;"#~#"&amp;P1875&amp;"#~#"&amp;N(E1875)&amp;"#~#"&amp;N(F1875))</f>
        <v/>
      </c>
    </row>
    <row r="1876" customFormat="false" ht="15" hidden="false" customHeight="false" outlineLevel="0" collapsed="false">
      <c r="A1876" s="17"/>
      <c r="C1876" s="18"/>
      <c r="D1876" s="18"/>
      <c r="J1876" s="19" t="str">
        <f aca="false">IF($A1876="","",ROUND(MIN(D1876,OldCeil)*DaysOld/DIM+MIN(D1876,NewCeil)*DaysNew/DIM,0))</f>
        <v/>
      </c>
      <c r="K1876" s="19" t="str">
        <f aca="false">IF($A1876="","",IF(UPPER(H1876)="Y",ROUND(D1876,0),J1876))</f>
        <v/>
      </c>
      <c r="L1876" s="19" t="str">
        <f aca="false">IF($A1876="","",IF(UPPER(G1876)="N",0,J1876))</f>
        <v/>
      </c>
      <c r="M1876" s="19" t="str">
        <f aca="false">IF($A1876="","",J1876)</f>
        <v/>
      </c>
      <c r="N1876" s="19" t="str">
        <f aca="false">IF($A1876="","",ROUND(K1876*EERate,0))</f>
        <v/>
      </c>
      <c r="O1876" s="19" t="str">
        <f aca="false">IF($A1876="","",ROUND(L1876*EPSRate,0))</f>
        <v/>
      </c>
      <c r="P1876" s="19" t="str">
        <f aca="false">IF($A1876="","",N1876-O1876)</f>
        <v/>
      </c>
      <c r="Q1876" s="11" t="str">
        <f aca="false">IF($A1876="","",IF(LEN(TEXT($A1876,"0"))&lt;&gt;12,"UAN not 12 digits",IF(TRIM(B1876)="","Name missing",IF(N(E1876)&gt;DIM,"NCP &gt; days in month",IF(AND(UPPER(G1876)&lt;&gt;"Y",UPPER(G1876)&lt;&gt;"N"),"EPS flag must be Y/N",IF(AND(UPPER(H1876)&lt;&gt;"Y",UPPER(H1876)&lt;&gt;"N"),"Full-wage flag must be Y/N",IF(K1876&gt;ROUND(C1876,0),"EPF wages &gt; Gross","OK")))))))</f>
        <v/>
      </c>
      <c r="R1876" s="11" t="str">
        <f aca="false">IF($A1876="","",TEXT($A1876,"0")&amp;"#~#"&amp;UPPER(TRIM(B1876))&amp;"#~#"&amp;ROUND(C1876,0)&amp;"#~#"&amp;K1876&amp;"#~#"&amp;L1876&amp;"#~#"&amp;M1876&amp;"#~#"&amp;N1876&amp;"#~#"&amp;O1876&amp;"#~#"&amp;P1876&amp;"#~#"&amp;N(E1876)&amp;"#~#"&amp;N(F1876))</f>
        <v/>
      </c>
    </row>
    <row r="1877" customFormat="false" ht="15" hidden="false" customHeight="false" outlineLevel="0" collapsed="false">
      <c r="A1877" s="17"/>
      <c r="C1877" s="18"/>
      <c r="D1877" s="18"/>
      <c r="J1877" s="19" t="str">
        <f aca="false">IF($A1877="","",ROUND(MIN(D1877,OldCeil)*DaysOld/DIM+MIN(D1877,NewCeil)*DaysNew/DIM,0))</f>
        <v/>
      </c>
      <c r="K1877" s="19" t="str">
        <f aca="false">IF($A1877="","",IF(UPPER(H1877)="Y",ROUND(D1877,0),J1877))</f>
        <v/>
      </c>
      <c r="L1877" s="19" t="str">
        <f aca="false">IF($A1877="","",IF(UPPER(G1877)="N",0,J1877))</f>
        <v/>
      </c>
      <c r="M1877" s="19" t="str">
        <f aca="false">IF($A1877="","",J1877)</f>
        <v/>
      </c>
      <c r="N1877" s="19" t="str">
        <f aca="false">IF($A1877="","",ROUND(K1877*EERate,0))</f>
        <v/>
      </c>
      <c r="O1877" s="19" t="str">
        <f aca="false">IF($A1877="","",ROUND(L1877*EPSRate,0))</f>
        <v/>
      </c>
      <c r="P1877" s="19" t="str">
        <f aca="false">IF($A1877="","",N1877-O1877)</f>
        <v/>
      </c>
      <c r="Q1877" s="11" t="str">
        <f aca="false">IF($A1877="","",IF(LEN(TEXT($A1877,"0"))&lt;&gt;12,"UAN not 12 digits",IF(TRIM(B1877)="","Name missing",IF(N(E1877)&gt;DIM,"NCP &gt; days in month",IF(AND(UPPER(G1877)&lt;&gt;"Y",UPPER(G1877)&lt;&gt;"N"),"EPS flag must be Y/N",IF(AND(UPPER(H1877)&lt;&gt;"Y",UPPER(H1877)&lt;&gt;"N"),"Full-wage flag must be Y/N",IF(K1877&gt;ROUND(C1877,0),"EPF wages &gt; Gross","OK")))))))</f>
        <v/>
      </c>
      <c r="R1877" s="11" t="str">
        <f aca="false">IF($A1877="","",TEXT($A1877,"0")&amp;"#~#"&amp;UPPER(TRIM(B1877))&amp;"#~#"&amp;ROUND(C1877,0)&amp;"#~#"&amp;K1877&amp;"#~#"&amp;L1877&amp;"#~#"&amp;M1877&amp;"#~#"&amp;N1877&amp;"#~#"&amp;O1877&amp;"#~#"&amp;P1877&amp;"#~#"&amp;N(E1877)&amp;"#~#"&amp;N(F1877))</f>
        <v/>
      </c>
    </row>
    <row r="1878" customFormat="false" ht="15" hidden="false" customHeight="false" outlineLevel="0" collapsed="false">
      <c r="A1878" s="17"/>
      <c r="C1878" s="18"/>
      <c r="D1878" s="18"/>
      <c r="J1878" s="19" t="str">
        <f aca="false">IF($A1878="","",ROUND(MIN(D1878,OldCeil)*DaysOld/DIM+MIN(D1878,NewCeil)*DaysNew/DIM,0))</f>
        <v/>
      </c>
      <c r="K1878" s="19" t="str">
        <f aca="false">IF($A1878="","",IF(UPPER(H1878)="Y",ROUND(D1878,0),J1878))</f>
        <v/>
      </c>
      <c r="L1878" s="19" t="str">
        <f aca="false">IF($A1878="","",IF(UPPER(G1878)="N",0,J1878))</f>
        <v/>
      </c>
      <c r="M1878" s="19" t="str">
        <f aca="false">IF($A1878="","",J1878)</f>
        <v/>
      </c>
      <c r="N1878" s="19" t="str">
        <f aca="false">IF($A1878="","",ROUND(K1878*EERate,0))</f>
        <v/>
      </c>
      <c r="O1878" s="19" t="str">
        <f aca="false">IF($A1878="","",ROUND(L1878*EPSRate,0))</f>
        <v/>
      </c>
      <c r="P1878" s="19" t="str">
        <f aca="false">IF($A1878="","",N1878-O1878)</f>
        <v/>
      </c>
      <c r="Q1878" s="11" t="str">
        <f aca="false">IF($A1878="","",IF(LEN(TEXT($A1878,"0"))&lt;&gt;12,"UAN not 12 digits",IF(TRIM(B1878)="","Name missing",IF(N(E1878)&gt;DIM,"NCP &gt; days in month",IF(AND(UPPER(G1878)&lt;&gt;"Y",UPPER(G1878)&lt;&gt;"N"),"EPS flag must be Y/N",IF(AND(UPPER(H1878)&lt;&gt;"Y",UPPER(H1878)&lt;&gt;"N"),"Full-wage flag must be Y/N",IF(K1878&gt;ROUND(C1878,0),"EPF wages &gt; Gross","OK")))))))</f>
        <v/>
      </c>
      <c r="R1878" s="11" t="str">
        <f aca="false">IF($A1878="","",TEXT($A1878,"0")&amp;"#~#"&amp;UPPER(TRIM(B1878))&amp;"#~#"&amp;ROUND(C1878,0)&amp;"#~#"&amp;K1878&amp;"#~#"&amp;L1878&amp;"#~#"&amp;M1878&amp;"#~#"&amp;N1878&amp;"#~#"&amp;O1878&amp;"#~#"&amp;P1878&amp;"#~#"&amp;N(E1878)&amp;"#~#"&amp;N(F1878))</f>
        <v/>
      </c>
    </row>
    <row r="1879" customFormat="false" ht="15" hidden="false" customHeight="false" outlineLevel="0" collapsed="false">
      <c r="A1879" s="17"/>
      <c r="C1879" s="18"/>
      <c r="D1879" s="18"/>
      <c r="J1879" s="19" t="str">
        <f aca="false">IF($A1879="","",ROUND(MIN(D1879,OldCeil)*DaysOld/DIM+MIN(D1879,NewCeil)*DaysNew/DIM,0))</f>
        <v/>
      </c>
      <c r="K1879" s="19" t="str">
        <f aca="false">IF($A1879="","",IF(UPPER(H1879)="Y",ROUND(D1879,0),J1879))</f>
        <v/>
      </c>
      <c r="L1879" s="19" t="str">
        <f aca="false">IF($A1879="","",IF(UPPER(G1879)="N",0,J1879))</f>
        <v/>
      </c>
      <c r="M1879" s="19" t="str">
        <f aca="false">IF($A1879="","",J1879)</f>
        <v/>
      </c>
      <c r="N1879" s="19" t="str">
        <f aca="false">IF($A1879="","",ROUND(K1879*EERate,0))</f>
        <v/>
      </c>
      <c r="O1879" s="19" t="str">
        <f aca="false">IF($A1879="","",ROUND(L1879*EPSRate,0))</f>
        <v/>
      </c>
      <c r="P1879" s="19" t="str">
        <f aca="false">IF($A1879="","",N1879-O1879)</f>
        <v/>
      </c>
      <c r="Q1879" s="11" t="str">
        <f aca="false">IF($A1879="","",IF(LEN(TEXT($A1879,"0"))&lt;&gt;12,"UAN not 12 digits",IF(TRIM(B1879)="","Name missing",IF(N(E1879)&gt;DIM,"NCP &gt; days in month",IF(AND(UPPER(G1879)&lt;&gt;"Y",UPPER(G1879)&lt;&gt;"N"),"EPS flag must be Y/N",IF(AND(UPPER(H1879)&lt;&gt;"Y",UPPER(H1879)&lt;&gt;"N"),"Full-wage flag must be Y/N",IF(K1879&gt;ROUND(C1879,0),"EPF wages &gt; Gross","OK")))))))</f>
        <v/>
      </c>
      <c r="R1879" s="11" t="str">
        <f aca="false">IF($A1879="","",TEXT($A1879,"0")&amp;"#~#"&amp;UPPER(TRIM(B1879))&amp;"#~#"&amp;ROUND(C1879,0)&amp;"#~#"&amp;K1879&amp;"#~#"&amp;L1879&amp;"#~#"&amp;M1879&amp;"#~#"&amp;N1879&amp;"#~#"&amp;O1879&amp;"#~#"&amp;P1879&amp;"#~#"&amp;N(E1879)&amp;"#~#"&amp;N(F1879))</f>
        <v/>
      </c>
    </row>
    <row r="1880" customFormat="false" ht="15" hidden="false" customHeight="false" outlineLevel="0" collapsed="false">
      <c r="A1880" s="17"/>
      <c r="C1880" s="18"/>
      <c r="D1880" s="18"/>
      <c r="J1880" s="19" t="str">
        <f aca="false">IF($A1880="","",ROUND(MIN(D1880,OldCeil)*DaysOld/DIM+MIN(D1880,NewCeil)*DaysNew/DIM,0))</f>
        <v/>
      </c>
      <c r="K1880" s="19" t="str">
        <f aca="false">IF($A1880="","",IF(UPPER(H1880)="Y",ROUND(D1880,0),J1880))</f>
        <v/>
      </c>
      <c r="L1880" s="19" t="str">
        <f aca="false">IF($A1880="","",IF(UPPER(G1880)="N",0,J1880))</f>
        <v/>
      </c>
      <c r="M1880" s="19" t="str">
        <f aca="false">IF($A1880="","",J1880)</f>
        <v/>
      </c>
      <c r="N1880" s="19" t="str">
        <f aca="false">IF($A1880="","",ROUND(K1880*EERate,0))</f>
        <v/>
      </c>
      <c r="O1880" s="19" t="str">
        <f aca="false">IF($A1880="","",ROUND(L1880*EPSRate,0))</f>
        <v/>
      </c>
      <c r="P1880" s="19" t="str">
        <f aca="false">IF($A1880="","",N1880-O1880)</f>
        <v/>
      </c>
      <c r="Q1880" s="11" t="str">
        <f aca="false">IF($A1880="","",IF(LEN(TEXT($A1880,"0"))&lt;&gt;12,"UAN not 12 digits",IF(TRIM(B1880)="","Name missing",IF(N(E1880)&gt;DIM,"NCP &gt; days in month",IF(AND(UPPER(G1880)&lt;&gt;"Y",UPPER(G1880)&lt;&gt;"N"),"EPS flag must be Y/N",IF(AND(UPPER(H1880)&lt;&gt;"Y",UPPER(H1880)&lt;&gt;"N"),"Full-wage flag must be Y/N",IF(K1880&gt;ROUND(C1880,0),"EPF wages &gt; Gross","OK")))))))</f>
        <v/>
      </c>
      <c r="R1880" s="11" t="str">
        <f aca="false">IF($A1880="","",TEXT($A1880,"0")&amp;"#~#"&amp;UPPER(TRIM(B1880))&amp;"#~#"&amp;ROUND(C1880,0)&amp;"#~#"&amp;K1880&amp;"#~#"&amp;L1880&amp;"#~#"&amp;M1880&amp;"#~#"&amp;N1880&amp;"#~#"&amp;O1880&amp;"#~#"&amp;P1880&amp;"#~#"&amp;N(E1880)&amp;"#~#"&amp;N(F1880))</f>
        <v/>
      </c>
    </row>
    <row r="1881" customFormat="false" ht="15" hidden="false" customHeight="false" outlineLevel="0" collapsed="false">
      <c r="A1881" s="17"/>
      <c r="C1881" s="18"/>
      <c r="D1881" s="18"/>
      <c r="J1881" s="19" t="str">
        <f aca="false">IF($A1881="","",ROUND(MIN(D1881,OldCeil)*DaysOld/DIM+MIN(D1881,NewCeil)*DaysNew/DIM,0))</f>
        <v/>
      </c>
      <c r="K1881" s="19" t="str">
        <f aca="false">IF($A1881="","",IF(UPPER(H1881)="Y",ROUND(D1881,0),J1881))</f>
        <v/>
      </c>
      <c r="L1881" s="19" t="str">
        <f aca="false">IF($A1881="","",IF(UPPER(G1881)="N",0,J1881))</f>
        <v/>
      </c>
      <c r="M1881" s="19" t="str">
        <f aca="false">IF($A1881="","",J1881)</f>
        <v/>
      </c>
      <c r="N1881" s="19" t="str">
        <f aca="false">IF($A1881="","",ROUND(K1881*EERate,0))</f>
        <v/>
      </c>
      <c r="O1881" s="19" t="str">
        <f aca="false">IF($A1881="","",ROUND(L1881*EPSRate,0))</f>
        <v/>
      </c>
      <c r="P1881" s="19" t="str">
        <f aca="false">IF($A1881="","",N1881-O1881)</f>
        <v/>
      </c>
      <c r="Q1881" s="11" t="str">
        <f aca="false">IF($A1881="","",IF(LEN(TEXT($A1881,"0"))&lt;&gt;12,"UAN not 12 digits",IF(TRIM(B1881)="","Name missing",IF(N(E1881)&gt;DIM,"NCP &gt; days in month",IF(AND(UPPER(G1881)&lt;&gt;"Y",UPPER(G1881)&lt;&gt;"N"),"EPS flag must be Y/N",IF(AND(UPPER(H1881)&lt;&gt;"Y",UPPER(H1881)&lt;&gt;"N"),"Full-wage flag must be Y/N",IF(K1881&gt;ROUND(C1881,0),"EPF wages &gt; Gross","OK")))))))</f>
        <v/>
      </c>
      <c r="R1881" s="11" t="str">
        <f aca="false">IF($A1881="","",TEXT($A1881,"0")&amp;"#~#"&amp;UPPER(TRIM(B1881))&amp;"#~#"&amp;ROUND(C1881,0)&amp;"#~#"&amp;K1881&amp;"#~#"&amp;L1881&amp;"#~#"&amp;M1881&amp;"#~#"&amp;N1881&amp;"#~#"&amp;O1881&amp;"#~#"&amp;P1881&amp;"#~#"&amp;N(E1881)&amp;"#~#"&amp;N(F1881))</f>
        <v/>
      </c>
    </row>
    <row r="1882" customFormat="false" ht="15" hidden="false" customHeight="false" outlineLevel="0" collapsed="false">
      <c r="A1882" s="17"/>
      <c r="C1882" s="18"/>
      <c r="D1882" s="18"/>
      <c r="J1882" s="19" t="str">
        <f aca="false">IF($A1882="","",ROUND(MIN(D1882,OldCeil)*DaysOld/DIM+MIN(D1882,NewCeil)*DaysNew/DIM,0))</f>
        <v/>
      </c>
      <c r="K1882" s="19" t="str">
        <f aca="false">IF($A1882="","",IF(UPPER(H1882)="Y",ROUND(D1882,0),J1882))</f>
        <v/>
      </c>
      <c r="L1882" s="19" t="str">
        <f aca="false">IF($A1882="","",IF(UPPER(G1882)="N",0,J1882))</f>
        <v/>
      </c>
      <c r="M1882" s="19" t="str">
        <f aca="false">IF($A1882="","",J1882)</f>
        <v/>
      </c>
      <c r="N1882" s="19" t="str">
        <f aca="false">IF($A1882="","",ROUND(K1882*EERate,0))</f>
        <v/>
      </c>
      <c r="O1882" s="19" t="str">
        <f aca="false">IF($A1882="","",ROUND(L1882*EPSRate,0))</f>
        <v/>
      </c>
      <c r="P1882" s="19" t="str">
        <f aca="false">IF($A1882="","",N1882-O1882)</f>
        <v/>
      </c>
      <c r="Q1882" s="11" t="str">
        <f aca="false">IF($A1882="","",IF(LEN(TEXT($A1882,"0"))&lt;&gt;12,"UAN not 12 digits",IF(TRIM(B1882)="","Name missing",IF(N(E1882)&gt;DIM,"NCP &gt; days in month",IF(AND(UPPER(G1882)&lt;&gt;"Y",UPPER(G1882)&lt;&gt;"N"),"EPS flag must be Y/N",IF(AND(UPPER(H1882)&lt;&gt;"Y",UPPER(H1882)&lt;&gt;"N"),"Full-wage flag must be Y/N",IF(K1882&gt;ROUND(C1882,0),"EPF wages &gt; Gross","OK")))))))</f>
        <v/>
      </c>
      <c r="R1882" s="11" t="str">
        <f aca="false">IF($A1882="","",TEXT($A1882,"0")&amp;"#~#"&amp;UPPER(TRIM(B1882))&amp;"#~#"&amp;ROUND(C1882,0)&amp;"#~#"&amp;K1882&amp;"#~#"&amp;L1882&amp;"#~#"&amp;M1882&amp;"#~#"&amp;N1882&amp;"#~#"&amp;O1882&amp;"#~#"&amp;P1882&amp;"#~#"&amp;N(E1882)&amp;"#~#"&amp;N(F1882))</f>
        <v/>
      </c>
    </row>
    <row r="1883" customFormat="false" ht="15" hidden="false" customHeight="false" outlineLevel="0" collapsed="false">
      <c r="A1883" s="17"/>
      <c r="C1883" s="18"/>
      <c r="D1883" s="18"/>
      <c r="J1883" s="19" t="str">
        <f aca="false">IF($A1883="","",ROUND(MIN(D1883,OldCeil)*DaysOld/DIM+MIN(D1883,NewCeil)*DaysNew/DIM,0))</f>
        <v/>
      </c>
      <c r="K1883" s="19" t="str">
        <f aca="false">IF($A1883="","",IF(UPPER(H1883)="Y",ROUND(D1883,0),J1883))</f>
        <v/>
      </c>
      <c r="L1883" s="19" t="str">
        <f aca="false">IF($A1883="","",IF(UPPER(G1883)="N",0,J1883))</f>
        <v/>
      </c>
      <c r="M1883" s="19" t="str">
        <f aca="false">IF($A1883="","",J1883)</f>
        <v/>
      </c>
      <c r="N1883" s="19" t="str">
        <f aca="false">IF($A1883="","",ROUND(K1883*EERate,0))</f>
        <v/>
      </c>
      <c r="O1883" s="19" t="str">
        <f aca="false">IF($A1883="","",ROUND(L1883*EPSRate,0))</f>
        <v/>
      </c>
      <c r="P1883" s="19" t="str">
        <f aca="false">IF($A1883="","",N1883-O1883)</f>
        <v/>
      </c>
      <c r="Q1883" s="11" t="str">
        <f aca="false">IF($A1883="","",IF(LEN(TEXT($A1883,"0"))&lt;&gt;12,"UAN not 12 digits",IF(TRIM(B1883)="","Name missing",IF(N(E1883)&gt;DIM,"NCP &gt; days in month",IF(AND(UPPER(G1883)&lt;&gt;"Y",UPPER(G1883)&lt;&gt;"N"),"EPS flag must be Y/N",IF(AND(UPPER(H1883)&lt;&gt;"Y",UPPER(H1883)&lt;&gt;"N"),"Full-wage flag must be Y/N",IF(K1883&gt;ROUND(C1883,0),"EPF wages &gt; Gross","OK")))))))</f>
        <v/>
      </c>
      <c r="R1883" s="11" t="str">
        <f aca="false">IF($A1883="","",TEXT($A1883,"0")&amp;"#~#"&amp;UPPER(TRIM(B1883))&amp;"#~#"&amp;ROUND(C1883,0)&amp;"#~#"&amp;K1883&amp;"#~#"&amp;L1883&amp;"#~#"&amp;M1883&amp;"#~#"&amp;N1883&amp;"#~#"&amp;O1883&amp;"#~#"&amp;P1883&amp;"#~#"&amp;N(E1883)&amp;"#~#"&amp;N(F1883))</f>
        <v/>
      </c>
    </row>
    <row r="1884" customFormat="false" ht="15" hidden="false" customHeight="false" outlineLevel="0" collapsed="false">
      <c r="A1884" s="17"/>
      <c r="C1884" s="18"/>
      <c r="D1884" s="18"/>
      <c r="J1884" s="19" t="str">
        <f aca="false">IF($A1884="","",ROUND(MIN(D1884,OldCeil)*DaysOld/DIM+MIN(D1884,NewCeil)*DaysNew/DIM,0))</f>
        <v/>
      </c>
      <c r="K1884" s="19" t="str">
        <f aca="false">IF($A1884="","",IF(UPPER(H1884)="Y",ROUND(D1884,0),J1884))</f>
        <v/>
      </c>
      <c r="L1884" s="19" t="str">
        <f aca="false">IF($A1884="","",IF(UPPER(G1884)="N",0,J1884))</f>
        <v/>
      </c>
      <c r="M1884" s="19" t="str">
        <f aca="false">IF($A1884="","",J1884)</f>
        <v/>
      </c>
      <c r="N1884" s="19" t="str">
        <f aca="false">IF($A1884="","",ROUND(K1884*EERate,0))</f>
        <v/>
      </c>
      <c r="O1884" s="19" t="str">
        <f aca="false">IF($A1884="","",ROUND(L1884*EPSRate,0))</f>
        <v/>
      </c>
      <c r="P1884" s="19" t="str">
        <f aca="false">IF($A1884="","",N1884-O1884)</f>
        <v/>
      </c>
      <c r="Q1884" s="11" t="str">
        <f aca="false">IF($A1884="","",IF(LEN(TEXT($A1884,"0"))&lt;&gt;12,"UAN not 12 digits",IF(TRIM(B1884)="","Name missing",IF(N(E1884)&gt;DIM,"NCP &gt; days in month",IF(AND(UPPER(G1884)&lt;&gt;"Y",UPPER(G1884)&lt;&gt;"N"),"EPS flag must be Y/N",IF(AND(UPPER(H1884)&lt;&gt;"Y",UPPER(H1884)&lt;&gt;"N"),"Full-wage flag must be Y/N",IF(K1884&gt;ROUND(C1884,0),"EPF wages &gt; Gross","OK")))))))</f>
        <v/>
      </c>
      <c r="R1884" s="11" t="str">
        <f aca="false">IF($A1884="","",TEXT($A1884,"0")&amp;"#~#"&amp;UPPER(TRIM(B1884))&amp;"#~#"&amp;ROUND(C1884,0)&amp;"#~#"&amp;K1884&amp;"#~#"&amp;L1884&amp;"#~#"&amp;M1884&amp;"#~#"&amp;N1884&amp;"#~#"&amp;O1884&amp;"#~#"&amp;P1884&amp;"#~#"&amp;N(E1884)&amp;"#~#"&amp;N(F1884))</f>
        <v/>
      </c>
    </row>
    <row r="1885" customFormat="false" ht="15" hidden="false" customHeight="false" outlineLevel="0" collapsed="false">
      <c r="A1885" s="17"/>
      <c r="C1885" s="18"/>
      <c r="D1885" s="18"/>
      <c r="J1885" s="19" t="str">
        <f aca="false">IF($A1885="","",ROUND(MIN(D1885,OldCeil)*DaysOld/DIM+MIN(D1885,NewCeil)*DaysNew/DIM,0))</f>
        <v/>
      </c>
      <c r="K1885" s="19" t="str">
        <f aca="false">IF($A1885="","",IF(UPPER(H1885)="Y",ROUND(D1885,0),J1885))</f>
        <v/>
      </c>
      <c r="L1885" s="19" t="str">
        <f aca="false">IF($A1885="","",IF(UPPER(G1885)="N",0,J1885))</f>
        <v/>
      </c>
      <c r="M1885" s="19" t="str">
        <f aca="false">IF($A1885="","",J1885)</f>
        <v/>
      </c>
      <c r="N1885" s="19" t="str">
        <f aca="false">IF($A1885="","",ROUND(K1885*EERate,0))</f>
        <v/>
      </c>
      <c r="O1885" s="19" t="str">
        <f aca="false">IF($A1885="","",ROUND(L1885*EPSRate,0))</f>
        <v/>
      </c>
      <c r="P1885" s="19" t="str">
        <f aca="false">IF($A1885="","",N1885-O1885)</f>
        <v/>
      </c>
      <c r="Q1885" s="11" t="str">
        <f aca="false">IF($A1885="","",IF(LEN(TEXT($A1885,"0"))&lt;&gt;12,"UAN not 12 digits",IF(TRIM(B1885)="","Name missing",IF(N(E1885)&gt;DIM,"NCP &gt; days in month",IF(AND(UPPER(G1885)&lt;&gt;"Y",UPPER(G1885)&lt;&gt;"N"),"EPS flag must be Y/N",IF(AND(UPPER(H1885)&lt;&gt;"Y",UPPER(H1885)&lt;&gt;"N"),"Full-wage flag must be Y/N",IF(K1885&gt;ROUND(C1885,0),"EPF wages &gt; Gross","OK")))))))</f>
        <v/>
      </c>
      <c r="R1885" s="11" t="str">
        <f aca="false">IF($A1885="","",TEXT($A1885,"0")&amp;"#~#"&amp;UPPER(TRIM(B1885))&amp;"#~#"&amp;ROUND(C1885,0)&amp;"#~#"&amp;K1885&amp;"#~#"&amp;L1885&amp;"#~#"&amp;M1885&amp;"#~#"&amp;N1885&amp;"#~#"&amp;O1885&amp;"#~#"&amp;P1885&amp;"#~#"&amp;N(E1885)&amp;"#~#"&amp;N(F1885))</f>
        <v/>
      </c>
    </row>
    <row r="1886" customFormat="false" ht="15" hidden="false" customHeight="false" outlineLevel="0" collapsed="false">
      <c r="A1886" s="17"/>
      <c r="C1886" s="18"/>
      <c r="D1886" s="18"/>
      <c r="J1886" s="19" t="str">
        <f aca="false">IF($A1886="","",ROUND(MIN(D1886,OldCeil)*DaysOld/DIM+MIN(D1886,NewCeil)*DaysNew/DIM,0))</f>
        <v/>
      </c>
      <c r="K1886" s="19" t="str">
        <f aca="false">IF($A1886="","",IF(UPPER(H1886)="Y",ROUND(D1886,0),J1886))</f>
        <v/>
      </c>
      <c r="L1886" s="19" t="str">
        <f aca="false">IF($A1886="","",IF(UPPER(G1886)="N",0,J1886))</f>
        <v/>
      </c>
      <c r="M1886" s="19" t="str">
        <f aca="false">IF($A1886="","",J1886)</f>
        <v/>
      </c>
      <c r="N1886" s="19" t="str">
        <f aca="false">IF($A1886="","",ROUND(K1886*EERate,0))</f>
        <v/>
      </c>
      <c r="O1886" s="19" t="str">
        <f aca="false">IF($A1886="","",ROUND(L1886*EPSRate,0))</f>
        <v/>
      </c>
      <c r="P1886" s="19" t="str">
        <f aca="false">IF($A1886="","",N1886-O1886)</f>
        <v/>
      </c>
      <c r="Q1886" s="11" t="str">
        <f aca="false">IF($A1886="","",IF(LEN(TEXT($A1886,"0"))&lt;&gt;12,"UAN not 12 digits",IF(TRIM(B1886)="","Name missing",IF(N(E1886)&gt;DIM,"NCP &gt; days in month",IF(AND(UPPER(G1886)&lt;&gt;"Y",UPPER(G1886)&lt;&gt;"N"),"EPS flag must be Y/N",IF(AND(UPPER(H1886)&lt;&gt;"Y",UPPER(H1886)&lt;&gt;"N"),"Full-wage flag must be Y/N",IF(K1886&gt;ROUND(C1886,0),"EPF wages &gt; Gross","OK")))))))</f>
        <v/>
      </c>
      <c r="R1886" s="11" t="str">
        <f aca="false">IF($A1886="","",TEXT($A1886,"0")&amp;"#~#"&amp;UPPER(TRIM(B1886))&amp;"#~#"&amp;ROUND(C1886,0)&amp;"#~#"&amp;K1886&amp;"#~#"&amp;L1886&amp;"#~#"&amp;M1886&amp;"#~#"&amp;N1886&amp;"#~#"&amp;O1886&amp;"#~#"&amp;P1886&amp;"#~#"&amp;N(E1886)&amp;"#~#"&amp;N(F1886))</f>
        <v/>
      </c>
    </row>
    <row r="1887" customFormat="false" ht="15" hidden="false" customHeight="false" outlineLevel="0" collapsed="false">
      <c r="A1887" s="17"/>
      <c r="C1887" s="18"/>
      <c r="D1887" s="18"/>
      <c r="J1887" s="19" t="str">
        <f aca="false">IF($A1887="","",ROUND(MIN(D1887,OldCeil)*DaysOld/DIM+MIN(D1887,NewCeil)*DaysNew/DIM,0))</f>
        <v/>
      </c>
      <c r="K1887" s="19" t="str">
        <f aca="false">IF($A1887="","",IF(UPPER(H1887)="Y",ROUND(D1887,0),J1887))</f>
        <v/>
      </c>
      <c r="L1887" s="19" t="str">
        <f aca="false">IF($A1887="","",IF(UPPER(G1887)="N",0,J1887))</f>
        <v/>
      </c>
      <c r="M1887" s="19" t="str">
        <f aca="false">IF($A1887="","",J1887)</f>
        <v/>
      </c>
      <c r="N1887" s="19" t="str">
        <f aca="false">IF($A1887="","",ROUND(K1887*EERate,0))</f>
        <v/>
      </c>
      <c r="O1887" s="19" t="str">
        <f aca="false">IF($A1887="","",ROUND(L1887*EPSRate,0))</f>
        <v/>
      </c>
      <c r="P1887" s="19" t="str">
        <f aca="false">IF($A1887="","",N1887-O1887)</f>
        <v/>
      </c>
      <c r="Q1887" s="11" t="str">
        <f aca="false">IF($A1887="","",IF(LEN(TEXT($A1887,"0"))&lt;&gt;12,"UAN not 12 digits",IF(TRIM(B1887)="","Name missing",IF(N(E1887)&gt;DIM,"NCP &gt; days in month",IF(AND(UPPER(G1887)&lt;&gt;"Y",UPPER(G1887)&lt;&gt;"N"),"EPS flag must be Y/N",IF(AND(UPPER(H1887)&lt;&gt;"Y",UPPER(H1887)&lt;&gt;"N"),"Full-wage flag must be Y/N",IF(K1887&gt;ROUND(C1887,0),"EPF wages &gt; Gross","OK")))))))</f>
        <v/>
      </c>
      <c r="R1887" s="11" t="str">
        <f aca="false">IF($A1887="","",TEXT($A1887,"0")&amp;"#~#"&amp;UPPER(TRIM(B1887))&amp;"#~#"&amp;ROUND(C1887,0)&amp;"#~#"&amp;K1887&amp;"#~#"&amp;L1887&amp;"#~#"&amp;M1887&amp;"#~#"&amp;N1887&amp;"#~#"&amp;O1887&amp;"#~#"&amp;P1887&amp;"#~#"&amp;N(E1887)&amp;"#~#"&amp;N(F1887))</f>
        <v/>
      </c>
    </row>
    <row r="1888" customFormat="false" ht="15" hidden="false" customHeight="false" outlineLevel="0" collapsed="false">
      <c r="A1888" s="17"/>
      <c r="C1888" s="18"/>
      <c r="D1888" s="18"/>
      <c r="J1888" s="19" t="str">
        <f aca="false">IF($A1888="","",ROUND(MIN(D1888,OldCeil)*DaysOld/DIM+MIN(D1888,NewCeil)*DaysNew/DIM,0))</f>
        <v/>
      </c>
      <c r="K1888" s="19" t="str">
        <f aca="false">IF($A1888="","",IF(UPPER(H1888)="Y",ROUND(D1888,0),J1888))</f>
        <v/>
      </c>
      <c r="L1888" s="19" t="str">
        <f aca="false">IF($A1888="","",IF(UPPER(G1888)="N",0,J1888))</f>
        <v/>
      </c>
      <c r="M1888" s="19" t="str">
        <f aca="false">IF($A1888="","",J1888)</f>
        <v/>
      </c>
      <c r="N1888" s="19" t="str">
        <f aca="false">IF($A1888="","",ROUND(K1888*EERate,0))</f>
        <v/>
      </c>
      <c r="O1888" s="19" t="str">
        <f aca="false">IF($A1888="","",ROUND(L1888*EPSRate,0))</f>
        <v/>
      </c>
      <c r="P1888" s="19" t="str">
        <f aca="false">IF($A1888="","",N1888-O1888)</f>
        <v/>
      </c>
      <c r="Q1888" s="11" t="str">
        <f aca="false">IF($A1888="","",IF(LEN(TEXT($A1888,"0"))&lt;&gt;12,"UAN not 12 digits",IF(TRIM(B1888)="","Name missing",IF(N(E1888)&gt;DIM,"NCP &gt; days in month",IF(AND(UPPER(G1888)&lt;&gt;"Y",UPPER(G1888)&lt;&gt;"N"),"EPS flag must be Y/N",IF(AND(UPPER(H1888)&lt;&gt;"Y",UPPER(H1888)&lt;&gt;"N"),"Full-wage flag must be Y/N",IF(K1888&gt;ROUND(C1888,0),"EPF wages &gt; Gross","OK")))))))</f>
        <v/>
      </c>
      <c r="R1888" s="11" t="str">
        <f aca="false">IF($A1888="","",TEXT($A1888,"0")&amp;"#~#"&amp;UPPER(TRIM(B1888))&amp;"#~#"&amp;ROUND(C1888,0)&amp;"#~#"&amp;K1888&amp;"#~#"&amp;L1888&amp;"#~#"&amp;M1888&amp;"#~#"&amp;N1888&amp;"#~#"&amp;O1888&amp;"#~#"&amp;P1888&amp;"#~#"&amp;N(E1888)&amp;"#~#"&amp;N(F1888))</f>
        <v/>
      </c>
    </row>
    <row r="1889" customFormat="false" ht="15" hidden="false" customHeight="false" outlineLevel="0" collapsed="false">
      <c r="A1889" s="17"/>
      <c r="C1889" s="18"/>
      <c r="D1889" s="18"/>
      <c r="J1889" s="19" t="str">
        <f aca="false">IF($A1889="","",ROUND(MIN(D1889,OldCeil)*DaysOld/DIM+MIN(D1889,NewCeil)*DaysNew/DIM,0))</f>
        <v/>
      </c>
      <c r="K1889" s="19" t="str">
        <f aca="false">IF($A1889="","",IF(UPPER(H1889)="Y",ROUND(D1889,0),J1889))</f>
        <v/>
      </c>
      <c r="L1889" s="19" t="str">
        <f aca="false">IF($A1889="","",IF(UPPER(G1889)="N",0,J1889))</f>
        <v/>
      </c>
      <c r="M1889" s="19" t="str">
        <f aca="false">IF($A1889="","",J1889)</f>
        <v/>
      </c>
      <c r="N1889" s="19" t="str">
        <f aca="false">IF($A1889="","",ROUND(K1889*EERate,0))</f>
        <v/>
      </c>
      <c r="O1889" s="19" t="str">
        <f aca="false">IF($A1889="","",ROUND(L1889*EPSRate,0))</f>
        <v/>
      </c>
      <c r="P1889" s="19" t="str">
        <f aca="false">IF($A1889="","",N1889-O1889)</f>
        <v/>
      </c>
      <c r="Q1889" s="11" t="str">
        <f aca="false">IF($A1889="","",IF(LEN(TEXT($A1889,"0"))&lt;&gt;12,"UAN not 12 digits",IF(TRIM(B1889)="","Name missing",IF(N(E1889)&gt;DIM,"NCP &gt; days in month",IF(AND(UPPER(G1889)&lt;&gt;"Y",UPPER(G1889)&lt;&gt;"N"),"EPS flag must be Y/N",IF(AND(UPPER(H1889)&lt;&gt;"Y",UPPER(H1889)&lt;&gt;"N"),"Full-wage flag must be Y/N",IF(K1889&gt;ROUND(C1889,0),"EPF wages &gt; Gross","OK")))))))</f>
        <v/>
      </c>
      <c r="R1889" s="11" t="str">
        <f aca="false">IF($A1889="","",TEXT($A1889,"0")&amp;"#~#"&amp;UPPER(TRIM(B1889))&amp;"#~#"&amp;ROUND(C1889,0)&amp;"#~#"&amp;K1889&amp;"#~#"&amp;L1889&amp;"#~#"&amp;M1889&amp;"#~#"&amp;N1889&amp;"#~#"&amp;O1889&amp;"#~#"&amp;P1889&amp;"#~#"&amp;N(E1889)&amp;"#~#"&amp;N(F1889))</f>
        <v/>
      </c>
    </row>
    <row r="1890" customFormat="false" ht="15" hidden="false" customHeight="false" outlineLevel="0" collapsed="false">
      <c r="A1890" s="17"/>
      <c r="C1890" s="18"/>
      <c r="D1890" s="18"/>
      <c r="J1890" s="19" t="str">
        <f aca="false">IF($A1890="","",ROUND(MIN(D1890,OldCeil)*DaysOld/DIM+MIN(D1890,NewCeil)*DaysNew/DIM,0))</f>
        <v/>
      </c>
      <c r="K1890" s="19" t="str">
        <f aca="false">IF($A1890="","",IF(UPPER(H1890)="Y",ROUND(D1890,0),J1890))</f>
        <v/>
      </c>
      <c r="L1890" s="19" t="str">
        <f aca="false">IF($A1890="","",IF(UPPER(G1890)="N",0,J1890))</f>
        <v/>
      </c>
      <c r="M1890" s="19" t="str">
        <f aca="false">IF($A1890="","",J1890)</f>
        <v/>
      </c>
      <c r="N1890" s="19" t="str">
        <f aca="false">IF($A1890="","",ROUND(K1890*EERate,0))</f>
        <v/>
      </c>
      <c r="O1890" s="19" t="str">
        <f aca="false">IF($A1890="","",ROUND(L1890*EPSRate,0))</f>
        <v/>
      </c>
      <c r="P1890" s="19" t="str">
        <f aca="false">IF($A1890="","",N1890-O1890)</f>
        <v/>
      </c>
      <c r="Q1890" s="11" t="str">
        <f aca="false">IF($A1890="","",IF(LEN(TEXT($A1890,"0"))&lt;&gt;12,"UAN not 12 digits",IF(TRIM(B1890)="","Name missing",IF(N(E1890)&gt;DIM,"NCP &gt; days in month",IF(AND(UPPER(G1890)&lt;&gt;"Y",UPPER(G1890)&lt;&gt;"N"),"EPS flag must be Y/N",IF(AND(UPPER(H1890)&lt;&gt;"Y",UPPER(H1890)&lt;&gt;"N"),"Full-wage flag must be Y/N",IF(K1890&gt;ROUND(C1890,0),"EPF wages &gt; Gross","OK")))))))</f>
        <v/>
      </c>
      <c r="R1890" s="11" t="str">
        <f aca="false">IF($A1890="","",TEXT($A1890,"0")&amp;"#~#"&amp;UPPER(TRIM(B1890))&amp;"#~#"&amp;ROUND(C1890,0)&amp;"#~#"&amp;K1890&amp;"#~#"&amp;L1890&amp;"#~#"&amp;M1890&amp;"#~#"&amp;N1890&amp;"#~#"&amp;O1890&amp;"#~#"&amp;P1890&amp;"#~#"&amp;N(E1890)&amp;"#~#"&amp;N(F1890))</f>
        <v/>
      </c>
    </row>
    <row r="1891" customFormat="false" ht="15" hidden="false" customHeight="false" outlineLevel="0" collapsed="false">
      <c r="A1891" s="17"/>
      <c r="C1891" s="18"/>
      <c r="D1891" s="18"/>
      <c r="J1891" s="19" t="str">
        <f aca="false">IF($A1891="","",ROUND(MIN(D1891,OldCeil)*DaysOld/DIM+MIN(D1891,NewCeil)*DaysNew/DIM,0))</f>
        <v/>
      </c>
      <c r="K1891" s="19" t="str">
        <f aca="false">IF($A1891="","",IF(UPPER(H1891)="Y",ROUND(D1891,0),J1891))</f>
        <v/>
      </c>
      <c r="L1891" s="19" t="str">
        <f aca="false">IF($A1891="","",IF(UPPER(G1891)="N",0,J1891))</f>
        <v/>
      </c>
      <c r="M1891" s="19" t="str">
        <f aca="false">IF($A1891="","",J1891)</f>
        <v/>
      </c>
      <c r="N1891" s="19" t="str">
        <f aca="false">IF($A1891="","",ROUND(K1891*EERate,0))</f>
        <v/>
      </c>
      <c r="O1891" s="19" t="str">
        <f aca="false">IF($A1891="","",ROUND(L1891*EPSRate,0))</f>
        <v/>
      </c>
      <c r="P1891" s="19" t="str">
        <f aca="false">IF($A1891="","",N1891-O1891)</f>
        <v/>
      </c>
      <c r="Q1891" s="11" t="str">
        <f aca="false">IF($A1891="","",IF(LEN(TEXT($A1891,"0"))&lt;&gt;12,"UAN not 12 digits",IF(TRIM(B1891)="","Name missing",IF(N(E1891)&gt;DIM,"NCP &gt; days in month",IF(AND(UPPER(G1891)&lt;&gt;"Y",UPPER(G1891)&lt;&gt;"N"),"EPS flag must be Y/N",IF(AND(UPPER(H1891)&lt;&gt;"Y",UPPER(H1891)&lt;&gt;"N"),"Full-wage flag must be Y/N",IF(K1891&gt;ROUND(C1891,0),"EPF wages &gt; Gross","OK")))))))</f>
        <v/>
      </c>
      <c r="R1891" s="11" t="str">
        <f aca="false">IF($A1891="","",TEXT($A1891,"0")&amp;"#~#"&amp;UPPER(TRIM(B1891))&amp;"#~#"&amp;ROUND(C1891,0)&amp;"#~#"&amp;K1891&amp;"#~#"&amp;L1891&amp;"#~#"&amp;M1891&amp;"#~#"&amp;N1891&amp;"#~#"&amp;O1891&amp;"#~#"&amp;P1891&amp;"#~#"&amp;N(E1891)&amp;"#~#"&amp;N(F1891))</f>
        <v/>
      </c>
    </row>
    <row r="1892" customFormat="false" ht="15" hidden="false" customHeight="false" outlineLevel="0" collapsed="false">
      <c r="A1892" s="17"/>
      <c r="C1892" s="18"/>
      <c r="D1892" s="18"/>
      <c r="J1892" s="19" t="str">
        <f aca="false">IF($A1892="","",ROUND(MIN(D1892,OldCeil)*DaysOld/DIM+MIN(D1892,NewCeil)*DaysNew/DIM,0))</f>
        <v/>
      </c>
      <c r="K1892" s="19" t="str">
        <f aca="false">IF($A1892="","",IF(UPPER(H1892)="Y",ROUND(D1892,0),J1892))</f>
        <v/>
      </c>
      <c r="L1892" s="19" t="str">
        <f aca="false">IF($A1892="","",IF(UPPER(G1892)="N",0,J1892))</f>
        <v/>
      </c>
      <c r="M1892" s="19" t="str">
        <f aca="false">IF($A1892="","",J1892)</f>
        <v/>
      </c>
      <c r="N1892" s="19" t="str">
        <f aca="false">IF($A1892="","",ROUND(K1892*EERate,0))</f>
        <v/>
      </c>
      <c r="O1892" s="19" t="str">
        <f aca="false">IF($A1892="","",ROUND(L1892*EPSRate,0))</f>
        <v/>
      </c>
      <c r="P1892" s="19" t="str">
        <f aca="false">IF($A1892="","",N1892-O1892)</f>
        <v/>
      </c>
      <c r="Q1892" s="11" t="str">
        <f aca="false">IF($A1892="","",IF(LEN(TEXT($A1892,"0"))&lt;&gt;12,"UAN not 12 digits",IF(TRIM(B1892)="","Name missing",IF(N(E1892)&gt;DIM,"NCP &gt; days in month",IF(AND(UPPER(G1892)&lt;&gt;"Y",UPPER(G1892)&lt;&gt;"N"),"EPS flag must be Y/N",IF(AND(UPPER(H1892)&lt;&gt;"Y",UPPER(H1892)&lt;&gt;"N"),"Full-wage flag must be Y/N",IF(K1892&gt;ROUND(C1892,0),"EPF wages &gt; Gross","OK")))))))</f>
        <v/>
      </c>
      <c r="R1892" s="11" t="str">
        <f aca="false">IF($A1892="","",TEXT($A1892,"0")&amp;"#~#"&amp;UPPER(TRIM(B1892))&amp;"#~#"&amp;ROUND(C1892,0)&amp;"#~#"&amp;K1892&amp;"#~#"&amp;L1892&amp;"#~#"&amp;M1892&amp;"#~#"&amp;N1892&amp;"#~#"&amp;O1892&amp;"#~#"&amp;P1892&amp;"#~#"&amp;N(E1892)&amp;"#~#"&amp;N(F1892))</f>
        <v/>
      </c>
    </row>
    <row r="1893" customFormat="false" ht="15" hidden="false" customHeight="false" outlineLevel="0" collapsed="false">
      <c r="A1893" s="17"/>
      <c r="C1893" s="18"/>
      <c r="D1893" s="18"/>
      <c r="J1893" s="19" t="str">
        <f aca="false">IF($A1893="","",ROUND(MIN(D1893,OldCeil)*DaysOld/DIM+MIN(D1893,NewCeil)*DaysNew/DIM,0))</f>
        <v/>
      </c>
      <c r="K1893" s="19" t="str">
        <f aca="false">IF($A1893="","",IF(UPPER(H1893)="Y",ROUND(D1893,0),J1893))</f>
        <v/>
      </c>
      <c r="L1893" s="19" t="str">
        <f aca="false">IF($A1893="","",IF(UPPER(G1893)="N",0,J1893))</f>
        <v/>
      </c>
      <c r="M1893" s="19" t="str">
        <f aca="false">IF($A1893="","",J1893)</f>
        <v/>
      </c>
      <c r="N1893" s="19" t="str">
        <f aca="false">IF($A1893="","",ROUND(K1893*EERate,0))</f>
        <v/>
      </c>
      <c r="O1893" s="19" t="str">
        <f aca="false">IF($A1893="","",ROUND(L1893*EPSRate,0))</f>
        <v/>
      </c>
      <c r="P1893" s="19" t="str">
        <f aca="false">IF($A1893="","",N1893-O1893)</f>
        <v/>
      </c>
      <c r="Q1893" s="11" t="str">
        <f aca="false">IF($A1893="","",IF(LEN(TEXT($A1893,"0"))&lt;&gt;12,"UAN not 12 digits",IF(TRIM(B1893)="","Name missing",IF(N(E1893)&gt;DIM,"NCP &gt; days in month",IF(AND(UPPER(G1893)&lt;&gt;"Y",UPPER(G1893)&lt;&gt;"N"),"EPS flag must be Y/N",IF(AND(UPPER(H1893)&lt;&gt;"Y",UPPER(H1893)&lt;&gt;"N"),"Full-wage flag must be Y/N",IF(K1893&gt;ROUND(C1893,0),"EPF wages &gt; Gross","OK")))))))</f>
        <v/>
      </c>
      <c r="R1893" s="11" t="str">
        <f aca="false">IF($A1893="","",TEXT($A1893,"0")&amp;"#~#"&amp;UPPER(TRIM(B1893))&amp;"#~#"&amp;ROUND(C1893,0)&amp;"#~#"&amp;K1893&amp;"#~#"&amp;L1893&amp;"#~#"&amp;M1893&amp;"#~#"&amp;N1893&amp;"#~#"&amp;O1893&amp;"#~#"&amp;P1893&amp;"#~#"&amp;N(E1893)&amp;"#~#"&amp;N(F1893))</f>
        <v/>
      </c>
    </row>
    <row r="1894" customFormat="false" ht="15" hidden="false" customHeight="false" outlineLevel="0" collapsed="false">
      <c r="A1894" s="17"/>
      <c r="C1894" s="18"/>
      <c r="D1894" s="18"/>
      <c r="J1894" s="19" t="str">
        <f aca="false">IF($A1894="","",ROUND(MIN(D1894,OldCeil)*DaysOld/DIM+MIN(D1894,NewCeil)*DaysNew/DIM,0))</f>
        <v/>
      </c>
      <c r="K1894" s="19" t="str">
        <f aca="false">IF($A1894="","",IF(UPPER(H1894)="Y",ROUND(D1894,0),J1894))</f>
        <v/>
      </c>
      <c r="L1894" s="19" t="str">
        <f aca="false">IF($A1894="","",IF(UPPER(G1894)="N",0,J1894))</f>
        <v/>
      </c>
      <c r="M1894" s="19" t="str">
        <f aca="false">IF($A1894="","",J1894)</f>
        <v/>
      </c>
      <c r="N1894" s="19" t="str">
        <f aca="false">IF($A1894="","",ROUND(K1894*EERate,0))</f>
        <v/>
      </c>
      <c r="O1894" s="19" t="str">
        <f aca="false">IF($A1894="","",ROUND(L1894*EPSRate,0))</f>
        <v/>
      </c>
      <c r="P1894" s="19" t="str">
        <f aca="false">IF($A1894="","",N1894-O1894)</f>
        <v/>
      </c>
      <c r="Q1894" s="11" t="str">
        <f aca="false">IF($A1894="","",IF(LEN(TEXT($A1894,"0"))&lt;&gt;12,"UAN not 12 digits",IF(TRIM(B1894)="","Name missing",IF(N(E1894)&gt;DIM,"NCP &gt; days in month",IF(AND(UPPER(G1894)&lt;&gt;"Y",UPPER(G1894)&lt;&gt;"N"),"EPS flag must be Y/N",IF(AND(UPPER(H1894)&lt;&gt;"Y",UPPER(H1894)&lt;&gt;"N"),"Full-wage flag must be Y/N",IF(K1894&gt;ROUND(C1894,0),"EPF wages &gt; Gross","OK")))))))</f>
        <v/>
      </c>
      <c r="R1894" s="11" t="str">
        <f aca="false">IF($A1894="","",TEXT($A1894,"0")&amp;"#~#"&amp;UPPER(TRIM(B1894))&amp;"#~#"&amp;ROUND(C1894,0)&amp;"#~#"&amp;K1894&amp;"#~#"&amp;L1894&amp;"#~#"&amp;M1894&amp;"#~#"&amp;N1894&amp;"#~#"&amp;O1894&amp;"#~#"&amp;P1894&amp;"#~#"&amp;N(E1894)&amp;"#~#"&amp;N(F1894))</f>
        <v/>
      </c>
    </row>
    <row r="1895" customFormat="false" ht="15" hidden="false" customHeight="false" outlineLevel="0" collapsed="false">
      <c r="A1895" s="17"/>
      <c r="C1895" s="18"/>
      <c r="D1895" s="18"/>
      <c r="J1895" s="19" t="str">
        <f aca="false">IF($A1895="","",ROUND(MIN(D1895,OldCeil)*DaysOld/DIM+MIN(D1895,NewCeil)*DaysNew/DIM,0))</f>
        <v/>
      </c>
      <c r="K1895" s="19" t="str">
        <f aca="false">IF($A1895="","",IF(UPPER(H1895)="Y",ROUND(D1895,0),J1895))</f>
        <v/>
      </c>
      <c r="L1895" s="19" t="str">
        <f aca="false">IF($A1895="","",IF(UPPER(G1895)="N",0,J1895))</f>
        <v/>
      </c>
      <c r="M1895" s="19" t="str">
        <f aca="false">IF($A1895="","",J1895)</f>
        <v/>
      </c>
      <c r="N1895" s="19" t="str">
        <f aca="false">IF($A1895="","",ROUND(K1895*EERate,0))</f>
        <v/>
      </c>
      <c r="O1895" s="19" t="str">
        <f aca="false">IF($A1895="","",ROUND(L1895*EPSRate,0))</f>
        <v/>
      </c>
      <c r="P1895" s="19" t="str">
        <f aca="false">IF($A1895="","",N1895-O1895)</f>
        <v/>
      </c>
      <c r="Q1895" s="11" t="str">
        <f aca="false">IF($A1895="","",IF(LEN(TEXT($A1895,"0"))&lt;&gt;12,"UAN not 12 digits",IF(TRIM(B1895)="","Name missing",IF(N(E1895)&gt;DIM,"NCP &gt; days in month",IF(AND(UPPER(G1895)&lt;&gt;"Y",UPPER(G1895)&lt;&gt;"N"),"EPS flag must be Y/N",IF(AND(UPPER(H1895)&lt;&gt;"Y",UPPER(H1895)&lt;&gt;"N"),"Full-wage flag must be Y/N",IF(K1895&gt;ROUND(C1895,0),"EPF wages &gt; Gross","OK")))))))</f>
        <v/>
      </c>
      <c r="R1895" s="11" t="str">
        <f aca="false">IF($A1895="","",TEXT($A1895,"0")&amp;"#~#"&amp;UPPER(TRIM(B1895))&amp;"#~#"&amp;ROUND(C1895,0)&amp;"#~#"&amp;K1895&amp;"#~#"&amp;L1895&amp;"#~#"&amp;M1895&amp;"#~#"&amp;N1895&amp;"#~#"&amp;O1895&amp;"#~#"&amp;P1895&amp;"#~#"&amp;N(E1895)&amp;"#~#"&amp;N(F1895))</f>
        <v/>
      </c>
    </row>
    <row r="1896" customFormat="false" ht="15" hidden="false" customHeight="false" outlineLevel="0" collapsed="false">
      <c r="A1896" s="17"/>
      <c r="C1896" s="18"/>
      <c r="D1896" s="18"/>
      <c r="J1896" s="19" t="str">
        <f aca="false">IF($A1896="","",ROUND(MIN(D1896,OldCeil)*DaysOld/DIM+MIN(D1896,NewCeil)*DaysNew/DIM,0))</f>
        <v/>
      </c>
      <c r="K1896" s="19" t="str">
        <f aca="false">IF($A1896="","",IF(UPPER(H1896)="Y",ROUND(D1896,0),J1896))</f>
        <v/>
      </c>
      <c r="L1896" s="19" t="str">
        <f aca="false">IF($A1896="","",IF(UPPER(G1896)="N",0,J1896))</f>
        <v/>
      </c>
      <c r="M1896" s="19" t="str">
        <f aca="false">IF($A1896="","",J1896)</f>
        <v/>
      </c>
      <c r="N1896" s="19" t="str">
        <f aca="false">IF($A1896="","",ROUND(K1896*EERate,0))</f>
        <v/>
      </c>
      <c r="O1896" s="19" t="str">
        <f aca="false">IF($A1896="","",ROUND(L1896*EPSRate,0))</f>
        <v/>
      </c>
      <c r="P1896" s="19" t="str">
        <f aca="false">IF($A1896="","",N1896-O1896)</f>
        <v/>
      </c>
      <c r="Q1896" s="11" t="str">
        <f aca="false">IF($A1896="","",IF(LEN(TEXT($A1896,"0"))&lt;&gt;12,"UAN not 12 digits",IF(TRIM(B1896)="","Name missing",IF(N(E1896)&gt;DIM,"NCP &gt; days in month",IF(AND(UPPER(G1896)&lt;&gt;"Y",UPPER(G1896)&lt;&gt;"N"),"EPS flag must be Y/N",IF(AND(UPPER(H1896)&lt;&gt;"Y",UPPER(H1896)&lt;&gt;"N"),"Full-wage flag must be Y/N",IF(K1896&gt;ROUND(C1896,0),"EPF wages &gt; Gross","OK")))))))</f>
        <v/>
      </c>
      <c r="R1896" s="11" t="str">
        <f aca="false">IF($A1896="","",TEXT($A1896,"0")&amp;"#~#"&amp;UPPER(TRIM(B1896))&amp;"#~#"&amp;ROUND(C1896,0)&amp;"#~#"&amp;K1896&amp;"#~#"&amp;L1896&amp;"#~#"&amp;M1896&amp;"#~#"&amp;N1896&amp;"#~#"&amp;O1896&amp;"#~#"&amp;P1896&amp;"#~#"&amp;N(E1896)&amp;"#~#"&amp;N(F1896))</f>
        <v/>
      </c>
    </row>
    <row r="1897" customFormat="false" ht="15" hidden="false" customHeight="false" outlineLevel="0" collapsed="false">
      <c r="A1897" s="17"/>
      <c r="C1897" s="18"/>
      <c r="D1897" s="18"/>
      <c r="J1897" s="19" t="str">
        <f aca="false">IF($A1897="","",ROUND(MIN(D1897,OldCeil)*DaysOld/DIM+MIN(D1897,NewCeil)*DaysNew/DIM,0))</f>
        <v/>
      </c>
      <c r="K1897" s="19" t="str">
        <f aca="false">IF($A1897="","",IF(UPPER(H1897)="Y",ROUND(D1897,0),J1897))</f>
        <v/>
      </c>
      <c r="L1897" s="19" t="str">
        <f aca="false">IF($A1897="","",IF(UPPER(G1897)="N",0,J1897))</f>
        <v/>
      </c>
      <c r="M1897" s="19" t="str">
        <f aca="false">IF($A1897="","",J1897)</f>
        <v/>
      </c>
      <c r="N1897" s="19" t="str">
        <f aca="false">IF($A1897="","",ROUND(K1897*EERate,0))</f>
        <v/>
      </c>
      <c r="O1897" s="19" t="str">
        <f aca="false">IF($A1897="","",ROUND(L1897*EPSRate,0))</f>
        <v/>
      </c>
      <c r="P1897" s="19" t="str">
        <f aca="false">IF($A1897="","",N1897-O1897)</f>
        <v/>
      </c>
      <c r="Q1897" s="11" t="str">
        <f aca="false">IF($A1897="","",IF(LEN(TEXT($A1897,"0"))&lt;&gt;12,"UAN not 12 digits",IF(TRIM(B1897)="","Name missing",IF(N(E1897)&gt;DIM,"NCP &gt; days in month",IF(AND(UPPER(G1897)&lt;&gt;"Y",UPPER(G1897)&lt;&gt;"N"),"EPS flag must be Y/N",IF(AND(UPPER(H1897)&lt;&gt;"Y",UPPER(H1897)&lt;&gt;"N"),"Full-wage flag must be Y/N",IF(K1897&gt;ROUND(C1897,0),"EPF wages &gt; Gross","OK")))))))</f>
        <v/>
      </c>
      <c r="R1897" s="11" t="str">
        <f aca="false">IF($A1897="","",TEXT($A1897,"0")&amp;"#~#"&amp;UPPER(TRIM(B1897))&amp;"#~#"&amp;ROUND(C1897,0)&amp;"#~#"&amp;K1897&amp;"#~#"&amp;L1897&amp;"#~#"&amp;M1897&amp;"#~#"&amp;N1897&amp;"#~#"&amp;O1897&amp;"#~#"&amp;P1897&amp;"#~#"&amp;N(E1897)&amp;"#~#"&amp;N(F1897))</f>
        <v/>
      </c>
    </row>
    <row r="1898" customFormat="false" ht="15" hidden="false" customHeight="false" outlineLevel="0" collapsed="false">
      <c r="A1898" s="17"/>
      <c r="C1898" s="18"/>
      <c r="D1898" s="18"/>
      <c r="J1898" s="19" t="str">
        <f aca="false">IF($A1898="","",ROUND(MIN(D1898,OldCeil)*DaysOld/DIM+MIN(D1898,NewCeil)*DaysNew/DIM,0))</f>
        <v/>
      </c>
      <c r="K1898" s="19" t="str">
        <f aca="false">IF($A1898="","",IF(UPPER(H1898)="Y",ROUND(D1898,0),J1898))</f>
        <v/>
      </c>
      <c r="L1898" s="19" t="str">
        <f aca="false">IF($A1898="","",IF(UPPER(G1898)="N",0,J1898))</f>
        <v/>
      </c>
      <c r="M1898" s="19" t="str">
        <f aca="false">IF($A1898="","",J1898)</f>
        <v/>
      </c>
      <c r="N1898" s="19" t="str">
        <f aca="false">IF($A1898="","",ROUND(K1898*EERate,0))</f>
        <v/>
      </c>
      <c r="O1898" s="19" t="str">
        <f aca="false">IF($A1898="","",ROUND(L1898*EPSRate,0))</f>
        <v/>
      </c>
      <c r="P1898" s="19" t="str">
        <f aca="false">IF($A1898="","",N1898-O1898)</f>
        <v/>
      </c>
      <c r="Q1898" s="11" t="str">
        <f aca="false">IF($A1898="","",IF(LEN(TEXT($A1898,"0"))&lt;&gt;12,"UAN not 12 digits",IF(TRIM(B1898)="","Name missing",IF(N(E1898)&gt;DIM,"NCP &gt; days in month",IF(AND(UPPER(G1898)&lt;&gt;"Y",UPPER(G1898)&lt;&gt;"N"),"EPS flag must be Y/N",IF(AND(UPPER(H1898)&lt;&gt;"Y",UPPER(H1898)&lt;&gt;"N"),"Full-wage flag must be Y/N",IF(K1898&gt;ROUND(C1898,0),"EPF wages &gt; Gross","OK")))))))</f>
        <v/>
      </c>
      <c r="R1898" s="11" t="str">
        <f aca="false">IF($A1898="","",TEXT($A1898,"0")&amp;"#~#"&amp;UPPER(TRIM(B1898))&amp;"#~#"&amp;ROUND(C1898,0)&amp;"#~#"&amp;K1898&amp;"#~#"&amp;L1898&amp;"#~#"&amp;M1898&amp;"#~#"&amp;N1898&amp;"#~#"&amp;O1898&amp;"#~#"&amp;P1898&amp;"#~#"&amp;N(E1898)&amp;"#~#"&amp;N(F1898))</f>
        <v/>
      </c>
    </row>
    <row r="1899" customFormat="false" ht="15" hidden="false" customHeight="false" outlineLevel="0" collapsed="false">
      <c r="A1899" s="17"/>
      <c r="C1899" s="18"/>
      <c r="D1899" s="18"/>
      <c r="J1899" s="19" t="str">
        <f aca="false">IF($A1899="","",ROUND(MIN(D1899,OldCeil)*DaysOld/DIM+MIN(D1899,NewCeil)*DaysNew/DIM,0))</f>
        <v/>
      </c>
      <c r="K1899" s="19" t="str">
        <f aca="false">IF($A1899="","",IF(UPPER(H1899)="Y",ROUND(D1899,0),J1899))</f>
        <v/>
      </c>
      <c r="L1899" s="19" t="str">
        <f aca="false">IF($A1899="","",IF(UPPER(G1899)="N",0,J1899))</f>
        <v/>
      </c>
      <c r="M1899" s="19" t="str">
        <f aca="false">IF($A1899="","",J1899)</f>
        <v/>
      </c>
      <c r="N1899" s="19" t="str">
        <f aca="false">IF($A1899="","",ROUND(K1899*EERate,0))</f>
        <v/>
      </c>
      <c r="O1899" s="19" t="str">
        <f aca="false">IF($A1899="","",ROUND(L1899*EPSRate,0))</f>
        <v/>
      </c>
      <c r="P1899" s="19" t="str">
        <f aca="false">IF($A1899="","",N1899-O1899)</f>
        <v/>
      </c>
      <c r="Q1899" s="11" t="str">
        <f aca="false">IF($A1899="","",IF(LEN(TEXT($A1899,"0"))&lt;&gt;12,"UAN not 12 digits",IF(TRIM(B1899)="","Name missing",IF(N(E1899)&gt;DIM,"NCP &gt; days in month",IF(AND(UPPER(G1899)&lt;&gt;"Y",UPPER(G1899)&lt;&gt;"N"),"EPS flag must be Y/N",IF(AND(UPPER(H1899)&lt;&gt;"Y",UPPER(H1899)&lt;&gt;"N"),"Full-wage flag must be Y/N",IF(K1899&gt;ROUND(C1899,0),"EPF wages &gt; Gross","OK")))))))</f>
        <v/>
      </c>
      <c r="R1899" s="11" t="str">
        <f aca="false">IF($A1899="","",TEXT($A1899,"0")&amp;"#~#"&amp;UPPER(TRIM(B1899))&amp;"#~#"&amp;ROUND(C1899,0)&amp;"#~#"&amp;K1899&amp;"#~#"&amp;L1899&amp;"#~#"&amp;M1899&amp;"#~#"&amp;N1899&amp;"#~#"&amp;O1899&amp;"#~#"&amp;P1899&amp;"#~#"&amp;N(E1899)&amp;"#~#"&amp;N(F1899))</f>
        <v/>
      </c>
    </row>
    <row r="1900" customFormat="false" ht="15" hidden="false" customHeight="false" outlineLevel="0" collapsed="false">
      <c r="A1900" s="17"/>
      <c r="C1900" s="18"/>
      <c r="D1900" s="18"/>
      <c r="J1900" s="19" t="str">
        <f aca="false">IF($A1900="","",ROUND(MIN(D1900,OldCeil)*DaysOld/DIM+MIN(D1900,NewCeil)*DaysNew/DIM,0))</f>
        <v/>
      </c>
      <c r="K1900" s="19" t="str">
        <f aca="false">IF($A1900="","",IF(UPPER(H1900)="Y",ROUND(D1900,0),J1900))</f>
        <v/>
      </c>
      <c r="L1900" s="19" t="str">
        <f aca="false">IF($A1900="","",IF(UPPER(G1900)="N",0,J1900))</f>
        <v/>
      </c>
      <c r="M1900" s="19" t="str">
        <f aca="false">IF($A1900="","",J1900)</f>
        <v/>
      </c>
      <c r="N1900" s="19" t="str">
        <f aca="false">IF($A1900="","",ROUND(K1900*EERate,0))</f>
        <v/>
      </c>
      <c r="O1900" s="19" t="str">
        <f aca="false">IF($A1900="","",ROUND(L1900*EPSRate,0))</f>
        <v/>
      </c>
      <c r="P1900" s="19" t="str">
        <f aca="false">IF($A1900="","",N1900-O1900)</f>
        <v/>
      </c>
      <c r="Q1900" s="11" t="str">
        <f aca="false">IF($A1900="","",IF(LEN(TEXT($A1900,"0"))&lt;&gt;12,"UAN not 12 digits",IF(TRIM(B1900)="","Name missing",IF(N(E1900)&gt;DIM,"NCP &gt; days in month",IF(AND(UPPER(G1900)&lt;&gt;"Y",UPPER(G1900)&lt;&gt;"N"),"EPS flag must be Y/N",IF(AND(UPPER(H1900)&lt;&gt;"Y",UPPER(H1900)&lt;&gt;"N"),"Full-wage flag must be Y/N",IF(K1900&gt;ROUND(C1900,0),"EPF wages &gt; Gross","OK")))))))</f>
        <v/>
      </c>
      <c r="R1900" s="11" t="str">
        <f aca="false">IF($A1900="","",TEXT($A1900,"0")&amp;"#~#"&amp;UPPER(TRIM(B1900))&amp;"#~#"&amp;ROUND(C1900,0)&amp;"#~#"&amp;K1900&amp;"#~#"&amp;L1900&amp;"#~#"&amp;M1900&amp;"#~#"&amp;N1900&amp;"#~#"&amp;O1900&amp;"#~#"&amp;P1900&amp;"#~#"&amp;N(E1900)&amp;"#~#"&amp;N(F1900))</f>
        <v/>
      </c>
    </row>
    <row r="1901" customFormat="false" ht="15" hidden="false" customHeight="false" outlineLevel="0" collapsed="false">
      <c r="A1901" s="17"/>
      <c r="C1901" s="18"/>
      <c r="D1901" s="18"/>
      <c r="J1901" s="19" t="str">
        <f aca="false">IF($A1901="","",ROUND(MIN(D1901,OldCeil)*DaysOld/DIM+MIN(D1901,NewCeil)*DaysNew/DIM,0))</f>
        <v/>
      </c>
      <c r="K1901" s="19" t="str">
        <f aca="false">IF($A1901="","",IF(UPPER(H1901)="Y",ROUND(D1901,0),J1901))</f>
        <v/>
      </c>
      <c r="L1901" s="19" t="str">
        <f aca="false">IF($A1901="","",IF(UPPER(G1901)="N",0,J1901))</f>
        <v/>
      </c>
      <c r="M1901" s="19" t="str">
        <f aca="false">IF($A1901="","",J1901)</f>
        <v/>
      </c>
      <c r="N1901" s="19" t="str">
        <f aca="false">IF($A1901="","",ROUND(K1901*EERate,0))</f>
        <v/>
      </c>
      <c r="O1901" s="19" t="str">
        <f aca="false">IF($A1901="","",ROUND(L1901*EPSRate,0))</f>
        <v/>
      </c>
      <c r="P1901" s="19" t="str">
        <f aca="false">IF($A1901="","",N1901-O1901)</f>
        <v/>
      </c>
      <c r="Q1901" s="11" t="str">
        <f aca="false">IF($A1901="","",IF(LEN(TEXT($A1901,"0"))&lt;&gt;12,"UAN not 12 digits",IF(TRIM(B1901)="","Name missing",IF(N(E1901)&gt;DIM,"NCP &gt; days in month",IF(AND(UPPER(G1901)&lt;&gt;"Y",UPPER(G1901)&lt;&gt;"N"),"EPS flag must be Y/N",IF(AND(UPPER(H1901)&lt;&gt;"Y",UPPER(H1901)&lt;&gt;"N"),"Full-wage flag must be Y/N",IF(K1901&gt;ROUND(C1901,0),"EPF wages &gt; Gross","OK")))))))</f>
        <v/>
      </c>
      <c r="R1901" s="11" t="str">
        <f aca="false">IF($A1901="","",TEXT($A1901,"0")&amp;"#~#"&amp;UPPER(TRIM(B1901))&amp;"#~#"&amp;ROUND(C1901,0)&amp;"#~#"&amp;K1901&amp;"#~#"&amp;L1901&amp;"#~#"&amp;M1901&amp;"#~#"&amp;N1901&amp;"#~#"&amp;O1901&amp;"#~#"&amp;P1901&amp;"#~#"&amp;N(E1901)&amp;"#~#"&amp;N(F1901))</f>
        <v/>
      </c>
    </row>
    <row r="1902" customFormat="false" ht="15" hidden="false" customHeight="false" outlineLevel="0" collapsed="false">
      <c r="A1902" s="17"/>
      <c r="C1902" s="18"/>
      <c r="D1902" s="18"/>
      <c r="J1902" s="19" t="str">
        <f aca="false">IF($A1902="","",ROUND(MIN(D1902,OldCeil)*DaysOld/DIM+MIN(D1902,NewCeil)*DaysNew/DIM,0))</f>
        <v/>
      </c>
      <c r="K1902" s="19" t="str">
        <f aca="false">IF($A1902="","",IF(UPPER(H1902)="Y",ROUND(D1902,0),J1902))</f>
        <v/>
      </c>
      <c r="L1902" s="19" t="str">
        <f aca="false">IF($A1902="","",IF(UPPER(G1902)="N",0,J1902))</f>
        <v/>
      </c>
      <c r="M1902" s="19" t="str">
        <f aca="false">IF($A1902="","",J1902)</f>
        <v/>
      </c>
      <c r="N1902" s="19" t="str">
        <f aca="false">IF($A1902="","",ROUND(K1902*EERate,0))</f>
        <v/>
      </c>
      <c r="O1902" s="19" t="str">
        <f aca="false">IF($A1902="","",ROUND(L1902*EPSRate,0))</f>
        <v/>
      </c>
      <c r="P1902" s="19" t="str">
        <f aca="false">IF($A1902="","",N1902-O1902)</f>
        <v/>
      </c>
      <c r="Q1902" s="11" t="str">
        <f aca="false">IF($A1902="","",IF(LEN(TEXT($A1902,"0"))&lt;&gt;12,"UAN not 12 digits",IF(TRIM(B1902)="","Name missing",IF(N(E1902)&gt;DIM,"NCP &gt; days in month",IF(AND(UPPER(G1902)&lt;&gt;"Y",UPPER(G1902)&lt;&gt;"N"),"EPS flag must be Y/N",IF(AND(UPPER(H1902)&lt;&gt;"Y",UPPER(H1902)&lt;&gt;"N"),"Full-wage flag must be Y/N",IF(K1902&gt;ROUND(C1902,0),"EPF wages &gt; Gross","OK")))))))</f>
        <v/>
      </c>
      <c r="R1902" s="11" t="str">
        <f aca="false">IF($A1902="","",TEXT($A1902,"0")&amp;"#~#"&amp;UPPER(TRIM(B1902))&amp;"#~#"&amp;ROUND(C1902,0)&amp;"#~#"&amp;K1902&amp;"#~#"&amp;L1902&amp;"#~#"&amp;M1902&amp;"#~#"&amp;N1902&amp;"#~#"&amp;O1902&amp;"#~#"&amp;P1902&amp;"#~#"&amp;N(E1902)&amp;"#~#"&amp;N(F1902))</f>
        <v/>
      </c>
    </row>
    <row r="1903" customFormat="false" ht="15" hidden="false" customHeight="false" outlineLevel="0" collapsed="false">
      <c r="A1903" s="17"/>
      <c r="C1903" s="18"/>
      <c r="D1903" s="18"/>
      <c r="J1903" s="19" t="str">
        <f aca="false">IF($A1903="","",ROUND(MIN(D1903,OldCeil)*DaysOld/DIM+MIN(D1903,NewCeil)*DaysNew/DIM,0))</f>
        <v/>
      </c>
      <c r="K1903" s="19" t="str">
        <f aca="false">IF($A1903="","",IF(UPPER(H1903)="Y",ROUND(D1903,0),J1903))</f>
        <v/>
      </c>
      <c r="L1903" s="19" t="str">
        <f aca="false">IF($A1903="","",IF(UPPER(G1903)="N",0,J1903))</f>
        <v/>
      </c>
      <c r="M1903" s="19" t="str">
        <f aca="false">IF($A1903="","",J1903)</f>
        <v/>
      </c>
      <c r="N1903" s="19" t="str">
        <f aca="false">IF($A1903="","",ROUND(K1903*EERate,0))</f>
        <v/>
      </c>
      <c r="O1903" s="19" t="str">
        <f aca="false">IF($A1903="","",ROUND(L1903*EPSRate,0))</f>
        <v/>
      </c>
      <c r="P1903" s="19" t="str">
        <f aca="false">IF($A1903="","",N1903-O1903)</f>
        <v/>
      </c>
      <c r="Q1903" s="11" t="str">
        <f aca="false">IF($A1903="","",IF(LEN(TEXT($A1903,"0"))&lt;&gt;12,"UAN not 12 digits",IF(TRIM(B1903)="","Name missing",IF(N(E1903)&gt;DIM,"NCP &gt; days in month",IF(AND(UPPER(G1903)&lt;&gt;"Y",UPPER(G1903)&lt;&gt;"N"),"EPS flag must be Y/N",IF(AND(UPPER(H1903)&lt;&gt;"Y",UPPER(H1903)&lt;&gt;"N"),"Full-wage flag must be Y/N",IF(K1903&gt;ROUND(C1903,0),"EPF wages &gt; Gross","OK")))))))</f>
        <v/>
      </c>
      <c r="R1903" s="11" t="str">
        <f aca="false">IF($A1903="","",TEXT($A1903,"0")&amp;"#~#"&amp;UPPER(TRIM(B1903))&amp;"#~#"&amp;ROUND(C1903,0)&amp;"#~#"&amp;K1903&amp;"#~#"&amp;L1903&amp;"#~#"&amp;M1903&amp;"#~#"&amp;N1903&amp;"#~#"&amp;O1903&amp;"#~#"&amp;P1903&amp;"#~#"&amp;N(E1903)&amp;"#~#"&amp;N(F1903))</f>
        <v/>
      </c>
    </row>
    <row r="1904" customFormat="false" ht="15" hidden="false" customHeight="false" outlineLevel="0" collapsed="false">
      <c r="A1904" s="17"/>
      <c r="C1904" s="18"/>
      <c r="D1904" s="18"/>
      <c r="J1904" s="19" t="str">
        <f aca="false">IF($A1904="","",ROUND(MIN(D1904,OldCeil)*DaysOld/DIM+MIN(D1904,NewCeil)*DaysNew/DIM,0))</f>
        <v/>
      </c>
      <c r="K1904" s="19" t="str">
        <f aca="false">IF($A1904="","",IF(UPPER(H1904)="Y",ROUND(D1904,0),J1904))</f>
        <v/>
      </c>
      <c r="L1904" s="19" t="str">
        <f aca="false">IF($A1904="","",IF(UPPER(G1904)="N",0,J1904))</f>
        <v/>
      </c>
      <c r="M1904" s="19" t="str">
        <f aca="false">IF($A1904="","",J1904)</f>
        <v/>
      </c>
      <c r="N1904" s="19" t="str">
        <f aca="false">IF($A1904="","",ROUND(K1904*EERate,0))</f>
        <v/>
      </c>
      <c r="O1904" s="19" t="str">
        <f aca="false">IF($A1904="","",ROUND(L1904*EPSRate,0))</f>
        <v/>
      </c>
      <c r="P1904" s="19" t="str">
        <f aca="false">IF($A1904="","",N1904-O1904)</f>
        <v/>
      </c>
      <c r="Q1904" s="11" t="str">
        <f aca="false">IF($A1904="","",IF(LEN(TEXT($A1904,"0"))&lt;&gt;12,"UAN not 12 digits",IF(TRIM(B1904)="","Name missing",IF(N(E1904)&gt;DIM,"NCP &gt; days in month",IF(AND(UPPER(G1904)&lt;&gt;"Y",UPPER(G1904)&lt;&gt;"N"),"EPS flag must be Y/N",IF(AND(UPPER(H1904)&lt;&gt;"Y",UPPER(H1904)&lt;&gt;"N"),"Full-wage flag must be Y/N",IF(K1904&gt;ROUND(C1904,0),"EPF wages &gt; Gross","OK")))))))</f>
        <v/>
      </c>
      <c r="R1904" s="11" t="str">
        <f aca="false">IF($A1904="","",TEXT($A1904,"0")&amp;"#~#"&amp;UPPER(TRIM(B1904))&amp;"#~#"&amp;ROUND(C1904,0)&amp;"#~#"&amp;K1904&amp;"#~#"&amp;L1904&amp;"#~#"&amp;M1904&amp;"#~#"&amp;N1904&amp;"#~#"&amp;O1904&amp;"#~#"&amp;P1904&amp;"#~#"&amp;N(E1904)&amp;"#~#"&amp;N(F1904))</f>
        <v/>
      </c>
    </row>
    <row r="1905" customFormat="false" ht="15" hidden="false" customHeight="false" outlineLevel="0" collapsed="false">
      <c r="A1905" s="17"/>
      <c r="C1905" s="18"/>
      <c r="D1905" s="18"/>
      <c r="J1905" s="19" t="str">
        <f aca="false">IF($A1905="","",ROUND(MIN(D1905,OldCeil)*DaysOld/DIM+MIN(D1905,NewCeil)*DaysNew/DIM,0))</f>
        <v/>
      </c>
      <c r="K1905" s="19" t="str">
        <f aca="false">IF($A1905="","",IF(UPPER(H1905)="Y",ROUND(D1905,0),J1905))</f>
        <v/>
      </c>
      <c r="L1905" s="19" t="str">
        <f aca="false">IF($A1905="","",IF(UPPER(G1905)="N",0,J1905))</f>
        <v/>
      </c>
      <c r="M1905" s="19" t="str">
        <f aca="false">IF($A1905="","",J1905)</f>
        <v/>
      </c>
      <c r="N1905" s="19" t="str">
        <f aca="false">IF($A1905="","",ROUND(K1905*EERate,0))</f>
        <v/>
      </c>
      <c r="O1905" s="19" t="str">
        <f aca="false">IF($A1905="","",ROUND(L1905*EPSRate,0))</f>
        <v/>
      </c>
      <c r="P1905" s="19" t="str">
        <f aca="false">IF($A1905="","",N1905-O1905)</f>
        <v/>
      </c>
      <c r="Q1905" s="11" t="str">
        <f aca="false">IF($A1905="","",IF(LEN(TEXT($A1905,"0"))&lt;&gt;12,"UAN not 12 digits",IF(TRIM(B1905)="","Name missing",IF(N(E1905)&gt;DIM,"NCP &gt; days in month",IF(AND(UPPER(G1905)&lt;&gt;"Y",UPPER(G1905)&lt;&gt;"N"),"EPS flag must be Y/N",IF(AND(UPPER(H1905)&lt;&gt;"Y",UPPER(H1905)&lt;&gt;"N"),"Full-wage flag must be Y/N",IF(K1905&gt;ROUND(C1905,0),"EPF wages &gt; Gross","OK")))))))</f>
        <v/>
      </c>
      <c r="R1905" s="11" t="str">
        <f aca="false">IF($A1905="","",TEXT($A1905,"0")&amp;"#~#"&amp;UPPER(TRIM(B1905))&amp;"#~#"&amp;ROUND(C1905,0)&amp;"#~#"&amp;K1905&amp;"#~#"&amp;L1905&amp;"#~#"&amp;M1905&amp;"#~#"&amp;N1905&amp;"#~#"&amp;O1905&amp;"#~#"&amp;P1905&amp;"#~#"&amp;N(E1905)&amp;"#~#"&amp;N(F1905))</f>
        <v/>
      </c>
    </row>
    <row r="1906" customFormat="false" ht="15" hidden="false" customHeight="false" outlineLevel="0" collapsed="false">
      <c r="A1906" s="17"/>
      <c r="C1906" s="18"/>
      <c r="D1906" s="18"/>
      <c r="J1906" s="19" t="str">
        <f aca="false">IF($A1906="","",ROUND(MIN(D1906,OldCeil)*DaysOld/DIM+MIN(D1906,NewCeil)*DaysNew/DIM,0))</f>
        <v/>
      </c>
      <c r="K1906" s="19" t="str">
        <f aca="false">IF($A1906="","",IF(UPPER(H1906)="Y",ROUND(D1906,0),J1906))</f>
        <v/>
      </c>
      <c r="L1906" s="19" t="str">
        <f aca="false">IF($A1906="","",IF(UPPER(G1906)="N",0,J1906))</f>
        <v/>
      </c>
      <c r="M1906" s="19" t="str">
        <f aca="false">IF($A1906="","",J1906)</f>
        <v/>
      </c>
      <c r="N1906" s="19" t="str">
        <f aca="false">IF($A1906="","",ROUND(K1906*EERate,0))</f>
        <v/>
      </c>
      <c r="O1906" s="19" t="str">
        <f aca="false">IF($A1906="","",ROUND(L1906*EPSRate,0))</f>
        <v/>
      </c>
      <c r="P1906" s="19" t="str">
        <f aca="false">IF($A1906="","",N1906-O1906)</f>
        <v/>
      </c>
      <c r="Q1906" s="11" t="str">
        <f aca="false">IF($A1906="","",IF(LEN(TEXT($A1906,"0"))&lt;&gt;12,"UAN not 12 digits",IF(TRIM(B1906)="","Name missing",IF(N(E1906)&gt;DIM,"NCP &gt; days in month",IF(AND(UPPER(G1906)&lt;&gt;"Y",UPPER(G1906)&lt;&gt;"N"),"EPS flag must be Y/N",IF(AND(UPPER(H1906)&lt;&gt;"Y",UPPER(H1906)&lt;&gt;"N"),"Full-wage flag must be Y/N",IF(K1906&gt;ROUND(C1906,0),"EPF wages &gt; Gross","OK")))))))</f>
        <v/>
      </c>
      <c r="R1906" s="11" t="str">
        <f aca="false">IF($A1906="","",TEXT($A1906,"0")&amp;"#~#"&amp;UPPER(TRIM(B1906))&amp;"#~#"&amp;ROUND(C1906,0)&amp;"#~#"&amp;K1906&amp;"#~#"&amp;L1906&amp;"#~#"&amp;M1906&amp;"#~#"&amp;N1906&amp;"#~#"&amp;O1906&amp;"#~#"&amp;P1906&amp;"#~#"&amp;N(E1906)&amp;"#~#"&amp;N(F1906))</f>
        <v/>
      </c>
    </row>
    <row r="1907" customFormat="false" ht="15" hidden="false" customHeight="false" outlineLevel="0" collapsed="false">
      <c r="A1907" s="17"/>
      <c r="C1907" s="18"/>
      <c r="D1907" s="18"/>
      <c r="J1907" s="19" t="str">
        <f aca="false">IF($A1907="","",ROUND(MIN(D1907,OldCeil)*DaysOld/DIM+MIN(D1907,NewCeil)*DaysNew/DIM,0))</f>
        <v/>
      </c>
      <c r="K1907" s="19" t="str">
        <f aca="false">IF($A1907="","",IF(UPPER(H1907)="Y",ROUND(D1907,0),J1907))</f>
        <v/>
      </c>
      <c r="L1907" s="19" t="str">
        <f aca="false">IF($A1907="","",IF(UPPER(G1907)="N",0,J1907))</f>
        <v/>
      </c>
      <c r="M1907" s="19" t="str">
        <f aca="false">IF($A1907="","",J1907)</f>
        <v/>
      </c>
      <c r="N1907" s="19" t="str">
        <f aca="false">IF($A1907="","",ROUND(K1907*EERate,0))</f>
        <v/>
      </c>
      <c r="O1907" s="19" t="str">
        <f aca="false">IF($A1907="","",ROUND(L1907*EPSRate,0))</f>
        <v/>
      </c>
      <c r="P1907" s="19" t="str">
        <f aca="false">IF($A1907="","",N1907-O1907)</f>
        <v/>
      </c>
      <c r="Q1907" s="11" t="str">
        <f aca="false">IF($A1907="","",IF(LEN(TEXT($A1907,"0"))&lt;&gt;12,"UAN not 12 digits",IF(TRIM(B1907)="","Name missing",IF(N(E1907)&gt;DIM,"NCP &gt; days in month",IF(AND(UPPER(G1907)&lt;&gt;"Y",UPPER(G1907)&lt;&gt;"N"),"EPS flag must be Y/N",IF(AND(UPPER(H1907)&lt;&gt;"Y",UPPER(H1907)&lt;&gt;"N"),"Full-wage flag must be Y/N",IF(K1907&gt;ROUND(C1907,0),"EPF wages &gt; Gross","OK")))))))</f>
        <v/>
      </c>
      <c r="R1907" s="11" t="str">
        <f aca="false">IF($A1907="","",TEXT($A1907,"0")&amp;"#~#"&amp;UPPER(TRIM(B1907))&amp;"#~#"&amp;ROUND(C1907,0)&amp;"#~#"&amp;K1907&amp;"#~#"&amp;L1907&amp;"#~#"&amp;M1907&amp;"#~#"&amp;N1907&amp;"#~#"&amp;O1907&amp;"#~#"&amp;P1907&amp;"#~#"&amp;N(E1907)&amp;"#~#"&amp;N(F1907))</f>
        <v/>
      </c>
    </row>
    <row r="1908" customFormat="false" ht="15" hidden="false" customHeight="false" outlineLevel="0" collapsed="false">
      <c r="A1908" s="17"/>
      <c r="C1908" s="18"/>
      <c r="D1908" s="18"/>
      <c r="J1908" s="19" t="str">
        <f aca="false">IF($A1908="","",ROUND(MIN(D1908,OldCeil)*DaysOld/DIM+MIN(D1908,NewCeil)*DaysNew/DIM,0))</f>
        <v/>
      </c>
      <c r="K1908" s="19" t="str">
        <f aca="false">IF($A1908="","",IF(UPPER(H1908)="Y",ROUND(D1908,0),J1908))</f>
        <v/>
      </c>
      <c r="L1908" s="19" t="str">
        <f aca="false">IF($A1908="","",IF(UPPER(G1908)="N",0,J1908))</f>
        <v/>
      </c>
      <c r="M1908" s="19" t="str">
        <f aca="false">IF($A1908="","",J1908)</f>
        <v/>
      </c>
      <c r="N1908" s="19" t="str">
        <f aca="false">IF($A1908="","",ROUND(K1908*EERate,0))</f>
        <v/>
      </c>
      <c r="O1908" s="19" t="str">
        <f aca="false">IF($A1908="","",ROUND(L1908*EPSRate,0))</f>
        <v/>
      </c>
      <c r="P1908" s="19" t="str">
        <f aca="false">IF($A1908="","",N1908-O1908)</f>
        <v/>
      </c>
      <c r="Q1908" s="11" t="str">
        <f aca="false">IF($A1908="","",IF(LEN(TEXT($A1908,"0"))&lt;&gt;12,"UAN not 12 digits",IF(TRIM(B1908)="","Name missing",IF(N(E1908)&gt;DIM,"NCP &gt; days in month",IF(AND(UPPER(G1908)&lt;&gt;"Y",UPPER(G1908)&lt;&gt;"N"),"EPS flag must be Y/N",IF(AND(UPPER(H1908)&lt;&gt;"Y",UPPER(H1908)&lt;&gt;"N"),"Full-wage flag must be Y/N",IF(K1908&gt;ROUND(C1908,0),"EPF wages &gt; Gross","OK")))))))</f>
        <v/>
      </c>
      <c r="R1908" s="11" t="str">
        <f aca="false">IF($A1908="","",TEXT($A1908,"0")&amp;"#~#"&amp;UPPER(TRIM(B1908))&amp;"#~#"&amp;ROUND(C1908,0)&amp;"#~#"&amp;K1908&amp;"#~#"&amp;L1908&amp;"#~#"&amp;M1908&amp;"#~#"&amp;N1908&amp;"#~#"&amp;O1908&amp;"#~#"&amp;P1908&amp;"#~#"&amp;N(E1908)&amp;"#~#"&amp;N(F1908))</f>
        <v/>
      </c>
    </row>
    <row r="1909" customFormat="false" ht="15" hidden="false" customHeight="false" outlineLevel="0" collapsed="false">
      <c r="A1909" s="17"/>
      <c r="C1909" s="18"/>
      <c r="D1909" s="18"/>
      <c r="J1909" s="19" t="str">
        <f aca="false">IF($A1909="","",ROUND(MIN(D1909,OldCeil)*DaysOld/DIM+MIN(D1909,NewCeil)*DaysNew/DIM,0))</f>
        <v/>
      </c>
      <c r="K1909" s="19" t="str">
        <f aca="false">IF($A1909="","",IF(UPPER(H1909)="Y",ROUND(D1909,0),J1909))</f>
        <v/>
      </c>
      <c r="L1909" s="19" t="str">
        <f aca="false">IF($A1909="","",IF(UPPER(G1909)="N",0,J1909))</f>
        <v/>
      </c>
      <c r="M1909" s="19" t="str">
        <f aca="false">IF($A1909="","",J1909)</f>
        <v/>
      </c>
      <c r="N1909" s="19" t="str">
        <f aca="false">IF($A1909="","",ROUND(K1909*EERate,0))</f>
        <v/>
      </c>
      <c r="O1909" s="19" t="str">
        <f aca="false">IF($A1909="","",ROUND(L1909*EPSRate,0))</f>
        <v/>
      </c>
      <c r="P1909" s="19" t="str">
        <f aca="false">IF($A1909="","",N1909-O1909)</f>
        <v/>
      </c>
      <c r="Q1909" s="11" t="str">
        <f aca="false">IF($A1909="","",IF(LEN(TEXT($A1909,"0"))&lt;&gt;12,"UAN not 12 digits",IF(TRIM(B1909)="","Name missing",IF(N(E1909)&gt;DIM,"NCP &gt; days in month",IF(AND(UPPER(G1909)&lt;&gt;"Y",UPPER(G1909)&lt;&gt;"N"),"EPS flag must be Y/N",IF(AND(UPPER(H1909)&lt;&gt;"Y",UPPER(H1909)&lt;&gt;"N"),"Full-wage flag must be Y/N",IF(K1909&gt;ROUND(C1909,0),"EPF wages &gt; Gross","OK")))))))</f>
        <v/>
      </c>
      <c r="R1909" s="11" t="str">
        <f aca="false">IF($A1909="","",TEXT($A1909,"0")&amp;"#~#"&amp;UPPER(TRIM(B1909))&amp;"#~#"&amp;ROUND(C1909,0)&amp;"#~#"&amp;K1909&amp;"#~#"&amp;L1909&amp;"#~#"&amp;M1909&amp;"#~#"&amp;N1909&amp;"#~#"&amp;O1909&amp;"#~#"&amp;P1909&amp;"#~#"&amp;N(E1909)&amp;"#~#"&amp;N(F1909))</f>
        <v/>
      </c>
    </row>
    <row r="1910" customFormat="false" ht="15" hidden="false" customHeight="false" outlineLevel="0" collapsed="false">
      <c r="A1910" s="17"/>
      <c r="C1910" s="18"/>
      <c r="D1910" s="18"/>
      <c r="J1910" s="19" t="str">
        <f aca="false">IF($A1910="","",ROUND(MIN(D1910,OldCeil)*DaysOld/DIM+MIN(D1910,NewCeil)*DaysNew/DIM,0))</f>
        <v/>
      </c>
      <c r="K1910" s="19" t="str">
        <f aca="false">IF($A1910="","",IF(UPPER(H1910)="Y",ROUND(D1910,0),J1910))</f>
        <v/>
      </c>
      <c r="L1910" s="19" t="str">
        <f aca="false">IF($A1910="","",IF(UPPER(G1910)="N",0,J1910))</f>
        <v/>
      </c>
      <c r="M1910" s="19" t="str">
        <f aca="false">IF($A1910="","",J1910)</f>
        <v/>
      </c>
      <c r="N1910" s="19" t="str">
        <f aca="false">IF($A1910="","",ROUND(K1910*EERate,0))</f>
        <v/>
      </c>
      <c r="O1910" s="19" t="str">
        <f aca="false">IF($A1910="","",ROUND(L1910*EPSRate,0))</f>
        <v/>
      </c>
      <c r="P1910" s="19" t="str">
        <f aca="false">IF($A1910="","",N1910-O1910)</f>
        <v/>
      </c>
      <c r="Q1910" s="11" t="str">
        <f aca="false">IF($A1910="","",IF(LEN(TEXT($A1910,"0"))&lt;&gt;12,"UAN not 12 digits",IF(TRIM(B1910)="","Name missing",IF(N(E1910)&gt;DIM,"NCP &gt; days in month",IF(AND(UPPER(G1910)&lt;&gt;"Y",UPPER(G1910)&lt;&gt;"N"),"EPS flag must be Y/N",IF(AND(UPPER(H1910)&lt;&gt;"Y",UPPER(H1910)&lt;&gt;"N"),"Full-wage flag must be Y/N",IF(K1910&gt;ROUND(C1910,0),"EPF wages &gt; Gross","OK")))))))</f>
        <v/>
      </c>
      <c r="R1910" s="11" t="str">
        <f aca="false">IF($A1910="","",TEXT($A1910,"0")&amp;"#~#"&amp;UPPER(TRIM(B1910))&amp;"#~#"&amp;ROUND(C1910,0)&amp;"#~#"&amp;K1910&amp;"#~#"&amp;L1910&amp;"#~#"&amp;M1910&amp;"#~#"&amp;N1910&amp;"#~#"&amp;O1910&amp;"#~#"&amp;P1910&amp;"#~#"&amp;N(E1910)&amp;"#~#"&amp;N(F1910))</f>
        <v/>
      </c>
    </row>
    <row r="1911" customFormat="false" ht="15" hidden="false" customHeight="false" outlineLevel="0" collapsed="false">
      <c r="A1911" s="17"/>
      <c r="C1911" s="18"/>
      <c r="D1911" s="18"/>
      <c r="J1911" s="19" t="str">
        <f aca="false">IF($A1911="","",ROUND(MIN(D1911,OldCeil)*DaysOld/DIM+MIN(D1911,NewCeil)*DaysNew/DIM,0))</f>
        <v/>
      </c>
      <c r="K1911" s="19" t="str">
        <f aca="false">IF($A1911="","",IF(UPPER(H1911)="Y",ROUND(D1911,0),J1911))</f>
        <v/>
      </c>
      <c r="L1911" s="19" t="str">
        <f aca="false">IF($A1911="","",IF(UPPER(G1911)="N",0,J1911))</f>
        <v/>
      </c>
      <c r="M1911" s="19" t="str">
        <f aca="false">IF($A1911="","",J1911)</f>
        <v/>
      </c>
      <c r="N1911" s="19" t="str">
        <f aca="false">IF($A1911="","",ROUND(K1911*EERate,0))</f>
        <v/>
      </c>
      <c r="O1911" s="19" t="str">
        <f aca="false">IF($A1911="","",ROUND(L1911*EPSRate,0))</f>
        <v/>
      </c>
      <c r="P1911" s="19" t="str">
        <f aca="false">IF($A1911="","",N1911-O1911)</f>
        <v/>
      </c>
      <c r="Q1911" s="11" t="str">
        <f aca="false">IF($A1911="","",IF(LEN(TEXT($A1911,"0"))&lt;&gt;12,"UAN not 12 digits",IF(TRIM(B1911)="","Name missing",IF(N(E1911)&gt;DIM,"NCP &gt; days in month",IF(AND(UPPER(G1911)&lt;&gt;"Y",UPPER(G1911)&lt;&gt;"N"),"EPS flag must be Y/N",IF(AND(UPPER(H1911)&lt;&gt;"Y",UPPER(H1911)&lt;&gt;"N"),"Full-wage flag must be Y/N",IF(K1911&gt;ROUND(C1911,0),"EPF wages &gt; Gross","OK")))))))</f>
        <v/>
      </c>
      <c r="R1911" s="11" t="str">
        <f aca="false">IF($A1911="","",TEXT($A1911,"0")&amp;"#~#"&amp;UPPER(TRIM(B1911))&amp;"#~#"&amp;ROUND(C1911,0)&amp;"#~#"&amp;K1911&amp;"#~#"&amp;L1911&amp;"#~#"&amp;M1911&amp;"#~#"&amp;N1911&amp;"#~#"&amp;O1911&amp;"#~#"&amp;P1911&amp;"#~#"&amp;N(E1911)&amp;"#~#"&amp;N(F1911))</f>
        <v/>
      </c>
    </row>
    <row r="1912" customFormat="false" ht="15" hidden="false" customHeight="false" outlineLevel="0" collapsed="false">
      <c r="A1912" s="17"/>
      <c r="C1912" s="18"/>
      <c r="D1912" s="18"/>
      <c r="J1912" s="19" t="str">
        <f aca="false">IF($A1912="","",ROUND(MIN(D1912,OldCeil)*DaysOld/DIM+MIN(D1912,NewCeil)*DaysNew/DIM,0))</f>
        <v/>
      </c>
      <c r="K1912" s="19" t="str">
        <f aca="false">IF($A1912="","",IF(UPPER(H1912)="Y",ROUND(D1912,0),J1912))</f>
        <v/>
      </c>
      <c r="L1912" s="19" t="str">
        <f aca="false">IF($A1912="","",IF(UPPER(G1912)="N",0,J1912))</f>
        <v/>
      </c>
      <c r="M1912" s="19" t="str">
        <f aca="false">IF($A1912="","",J1912)</f>
        <v/>
      </c>
      <c r="N1912" s="19" t="str">
        <f aca="false">IF($A1912="","",ROUND(K1912*EERate,0))</f>
        <v/>
      </c>
      <c r="O1912" s="19" t="str">
        <f aca="false">IF($A1912="","",ROUND(L1912*EPSRate,0))</f>
        <v/>
      </c>
      <c r="P1912" s="19" t="str">
        <f aca="false">IF($A1912="","",N1912-O1912)</f>
        <v/>
      </c>
      <c r="Q1912" s="11" t="str">
        <f aca="false">IF($A1912="","",IF(LEN(TEXT($A1912,"0"))&lt;&gt;12,"UAN not 12 digits",IF(TRIM(B1912)="","Name missing",IF(N(E1912)&gt;DIM,"NCP &gt; days in month",IF(AND(UPPER(G1912)&lt;&gt;"Y",UPPER(G1912)&lt;&gt;"N"),"EPS flag must be Y/N",IF(AND(UPPER(H1912)&lt;&gt;"Y",UPPER(H1912)&lt;&gt;"N"),"Full-wage flag must be Y/N",IF(K1912&gt;ROUND(C1912,0),"EPF wages &gt; Gross","OK")))))))</f>
        <v/>
      </c>
      <c r="R1912" s="11" t="str">
        <f aca="false">IF($A1912="","",TEXT($A1912,"0")&amp;"#~#"&amp;UPPER(TRIM(B1912))&amp;"#~#"&amp;ROUND(C1912,0)&amp;"#~#"&amp;K1912&amp;"#~#"&amp;L1912&amp;"#~#"&amp;M1912&amp;"#~#"&amp;N1912&amp;"#~#"&amp;O1912&amp;"#~#"&amp;P1912&amp;"#~#"&amp;N(E1912)&amp;"#~#"&amp;N(F1912))</f>
        <v/>
      </c>
    </row>
    <row r="1913" customFormat="false" ht="15" hidden="false" customHeight="false" outlineLevel="0" collapsed="false">
      <c r="A1913" s="17"/>
      <c r="C1913" s="18"/>
      <c r="D1913" s="18"/>
      <c r="J1913" s="19" t="str">
        <f aca="false">IF($A1913="","",ROUND(MIN(D1913,OldCeil)*DaysOld/DIM+MIN(D1913,NewCeil)*DaysNew/DIM,0))</f>
        <v/>
      </c>
      <c r="K1913" s="19" t="str">
        <f aca="false">IF($A1913="","",IF(UPPER(H1913)="Y",ROUND(D1913,0),J1913))</f>
        <v/>
      </c>
      <c r="L1913" s="19" t="str">
        <f aca="false">IF($A1913="","",IF(UPPER(G1913)="N",0,J1913))</f>
        <v/>
      </c>
      <c r="M1913" s="19" t="str">
        <f aca="false">IF($A1913="","",J1913)</f>
        <v/>
      </c>
      <c r="N1913" s="19" t="str">
        <f aca="false">IF($A1913="","",ROUND(K1913*EERate,0))</f>
        <v/>
      </c>
      <c r="O1913" s="19" t="str">
        <f aca="false">IF($A1913="","",ROUND(L1913*EPSRate,0))</f>
        <v/>
      </c>
      <c r="P1913" s="19" t="str">
        <f aca="false">IF($A1913="","",N1913-O1913)</f>
        <v/>
      </c>
      <c r="Q1913" s="11" t="str">
        <f aca="false">IF($A1913="","",IF(LEN(TEXT($A1913,"0"))&lt;&gt;12,"UAN not 12 digits",IF(TRIM(B1913)="","Name missing",IF(N(E1913)&gt;DIM,"NCP &gt; days in month",IF(AND(UPPER(G1913)&lt;&gt;"Y",UPPER(G1913)&lt;&gt;"N"),"EPS flag must be Y/N",IF(AND(UPPER(H1913)&lt;&gt;"Y",UPPER(H1913)&lt;&gt;"N"),"Full-wage flag must be Y/N",IF(K1913&gt;ROUND(C1913,0),"EPF wages &gt; Gross","OK")))))))</f>
        <v/>
      </c>
      <c r="R1913" s="11" t="str">
        <f aca="false">IF($A1913="","",TEXT($A1913,"0")&amp;"#~#"&amp;UPPER(TRIM(B1913))&amp;"#~#"&amp;ROUND(C1913,0)&amp;"#~#"&amp;K1913&amp;"#~#"&amp;L1913&amp;"#~#"&amp;M1913&amp;"#~#"&amp;N1913&amp;"#~#"&amp;O1913&amp;"#~#"&amp;P1913&amp;"#~#"&amp;N(E1913)&amp;"#~#"&amp;N(F1913))</f>
        <v/>
      </c>
    </row>
    <row r="1914" customFormat="false" ht="15" hidden="false" customHeight="false" outlineLevel="0" collapsed="false">
      <c r="A1914" s="17"/>
      <c r="C1914" s="18"/>
      <c r="D1914" s="18"/>
      <c r="J1914" s="19" t="str">
        <f aca="false">IF($A1914="","",ROUND(MIN(D1914,OldCeil)*DaysOld/DIM+MIN(D1914,NewCeil)*DaysNew/DIM,0))</f>
        <v/>
      </c>
      <c r="K1914" s="19" t="str">
        <f aca="false">IF($A1914="","",IF(UPPER(H1914)="Y",ROUND(D1914,0),J1914))</f>
        <v/>
      </c>
      <c r="L1914" s="19" t="str">
        <f aca="false">IF($A1914="","",IF(UPPER(G1914)="N",0,J1914))</f>
        <v/>
      </c>
      <c r="M1914" s="19" t="str">
        <f aca="false">IF($A1914="","",J1914)</f>
        <v/>
      </c>
      <c r="N1914" s="19" t="str">
        <f aca="false">IF($A1914="","",ROUND(K1914*EERate,0))</f>
        <v/>
      </c>
      <c r="O1914" s="19" t="str">
        <f aca="false">IF($A1914="","",ROUND(L1914*EPSRate,0))</f>
        <v/>
      </c>
      <c r="P1914" s="19" t="str">
        <f aca="false">IF($A1914="","",N1914-O1914)</f>
        <v/>
      </c>
      <c r="Q1914" s="11" t="str">
        <f aca="false">IF($A1914="","",IF(LEN(TEXT($A1914,"0"))&lt;&gt;12,"UAN not 12 digits",IF(TRIM(B1914)="","Name missing",IF(N(E1914)&gt;DIM,"NCP &gt; days in month",IF(AND(UPPER(G1914)&lt;&gt;"Y",UPPER(G1914)&lt;&gt;"N"),"EPS flag must be Y/N",IF(AND(UPPER(H1914)&lt;&gt;"Y",UPPER(H1914)&lt;&gt;"N"),"Full-wage flag must be Y/N",IF(K1914&gt;ROUND(C1914,0),"EPF wages &gt; Gross","OK")))))))</f>
        <v/>
      </c>
      <c r="R1914" s="11" t="str">
        <f aca="false">IF($A1914="","",TEXT($A1914,"0")&amp;"#~#"&amp;UPPER(TRIM(B1914))&amp;"#~#"&amp;ROUND(C1914,0)&amp;"#~#"&amp;K1914&amp;"#~#"&amp;L1914&amp;"#~#"&amp;M1914&amp;"#~#"&amp;N1914&amp;"#~#"&amp;O1914&amp;"#~#"&amp;P1914&amp;"#~#"&amp;N(E1914)&amp;"#~#"&amp;N(F1914))</f>
        <v/>
      </c>
    </row>
    <row r="1915" customFormat="false" ht="15" hidden="false" customHeight="false" outlineLevel="0" collapsed="false">
      <c r="A1915" s="17"/>
      <c r="C1915" s="18"/>
      <c r="D1915" s="18"/>
      <c r="J1915" s="19" t="str">
        <f aca="false">IF($A1915="","",ROUND(MIN(D1915,OldCeil)*DaysOld/DIM+MIN(D1915,NewCeil)*DaysNew/DIM,0))</f>
        <v/>
      </c>
      <c r="K1915" s="19" t="str">
        <f aca="false">IF($A1915="","",IF(UPPER(H1915)="Y",ROUND(D1915,0),J1915))</f>
        <v/>
      </c>
      <c r="L1915" s="19" t="str">
        <f aca="false">IF($A1915="","",IF(UPPER(G1915)="N",0,J1915))</f>
        <v/>
      </c>
      <c r="M1915" s="19" t="str">
        <f aca="false">IF($A1915="","",J1915)</f>
        <v/>
      </c>
      <c r="N1915" s="19" t="str">
        <f aca="false">IF($A1915="","",ROUND(K1915*EERate,0))</f>
        <v/>
      </c>
      <c r="O1915" s="19" t="str">
        <f aca="false">IF($A1915="","",ROUND(L1915*EPSRate,0))</f>
        <v/>
      </c>
      <c r="P1915" s="19" t="str">
        <f aca="false">IF($A1915="","",N1915-O1915)</f>
        <v/>
      </c>
      <c r="Q1915" s="11" t="str">
        <f aca="false">IF($A1915="","",IF(LEN(TEXT($A1915,"0"))&lt;&gt;12,"UAN not 12 digits",IF(TRIM(B1915)="","Name missing",IF(N(E1915)&gt;DIM,"NCP &gt; days in month",IF(AND(UPPER(G1915)&lt;&gt;"Y",UPPER(G1915)&lt;&gt;"N"),"EPS flag must be Y/N",IF(AND(UPPER(H1915)&lt;&gt;"Y",UPPER(H1915)&lt;&gt;"N"),"Full-wage flag must be Y/N",IF(K1915&gt;ROUND(C1915,0),"EPF wages &gt; Gross","OK")))))))</f>
        <v/>
      </c>
      <c r="R1915" s="11" t="str">
        <f aca="false">IF($A1915="","",TEXT($A1915,"0")&amp;"#~#"&amp;UPPER(TRIM(B1915))&amp;"#~#"&amp;ROUND(C1915,0)&amp;"#~#"&amp;K1915&amp;"#~#"&amp;L1915&amp;"#~#"&amp;M1915&amp;"#~#"&amp;N1915&amp;"#~#"&amp;O1915&amp;"#~#"&amp;P1915&amp;"#~#"&amp;N(E1915)&amp;"#~#"&amp;N(F1915))</f>
        <v/>
      </c>
    </row>
    <row r="1916" customFormat="false" ht="15" hidden="false" customHeight="false" outlineLevel="0" collapsed="false">
      <c r="A1916" s="17"/>
      <c r="C1916" s="18"/>
      <c r="D1916" s="18"/>
      <c r="J1916" s="19" t="str">
        <f aca="false">IF($A1916="","",ROUND(MIN(D1916,OldCeil)*DaysOld/DIM+MIN(D1916,NewCeil)*DaysNew/DIM,0))</f>
        <v/>
      </c>
      <c r="K1916" s="19" t="str">
        <f aca="false">IF($A1916="","",IF(UPPER(H1916)="Y",ROUND(D1916,0),J1916))</f>
        <v/>
      </c>
      <c r="L1916" s="19" t="str">
        <f aca="false">IF($A1916="","",IF(UPPER(G1916)="N",0,J1916))</f>
        <v/>
      </c>
      <c r="M1916" s="19" t="str">
        <f aca="false">IF($A1916="","",J1916)</f>
        <v/>
      </c>
      <c r="N1916" s="19" t="str">
        <f aca="false">IF($A1916="","",ROUND(K1916*EERate,0))</f>
        <v/>
      </c>
      <c r="O1916" s="19" t="str">
        <f aca="false">IF($A1916="","",ROUND(L1916*EPSRate,0))</f>
        <v/>
      </c>
      <c r="P1916" s="19" t="str">
        <f aca="false">IF($A1916="","",N1916-O1916)</f>
        <v/>
      </c>
      <c r="Q1916" s="11" t="str">
        <f aca="false">IF($A1916="","",IF(LEN(TEXT($A1916,"0"))&lt;&gt;12,"UAN not 12 digits",IF(TRIM(B1916)="","Name missing",IF(N(E1916)&gt;DIM,"NCP &gt; days in month",IF(AND(UPPER(G1916)&lt;&gt;"Y",UPPER(G1916)&lt;&gt;"N"),"EPS flag must be Y/N",IF(AND(UPPER(H1916)&lt;&gt;"Y",UPPER(H1916)&lt;&gt;"N"),"Full-wage flag must be Y/N",IF(K1916&gt;ROUND(C1916,0),"EPF wages &gt; Gross","OK")))))))</f>
        <v/>
      </c>
      <c r="R1916" s="11" t="str">
        <f aca="false">IF($A1916="","",TEXT($A1916,"0")&amp;"#~#"&amp;UPPER(TRIM(B1916))&amp;"#~#"&amp;ROUND(C1916,0)&amp;"#~#"&amp;K1916&amp;"#~#"&amp;L1916&amp;"#~#"&amp;M1916&amp;"#~#"&amp;N1916&amp;"#~#"&amp;O1916&amp;"#~#"&amp;P1916&amp;"#~#"&amp;N(E1916)&amp;"#~#"&amp;N(F1916))</f>
        <v/>
      </c>
    </row>
    <row r="1917" customFormat="false" ht="15" hidden="false" customHeight="false" outlineLevel="0" collapsed="false">
      <c r="A1917" s="17"/>
      <c r="C1917" s="18"/>
      <c r="D1917" s="18"/>
      <c r="J1917" s="19" t="str">
        <f aca="false">IF($A1917="","",ROUND(MIN(D1917,OldCeil)*DaysOld/DIM+MIN(D1917,NewCeil)*DaysNew/DIM,0))</f>
        <v/>
      </c>
      <c r="K1917" s="19" t="str">
        <f aca="false">IF($A1917="","",IF(UPPER(H1917)="Y",ROUND(D1917,0),J1917))</f>
        <v/>
      </c>
      <c r="L1917" s="19" t="str">
        <f aca="false">IF($A1917="","",IF(UPPER(G1917)="N",0,J1917))</f>
        <v/>
      </c>
      <c r="M1917" s="19" t="str">
        <f aca="false">IF($A1917="","",J1917)</f>
        <v/>
      </c>
      <c r="N1917" s="19" t="str">
        <f aca="false">IF($A1917="","",ROUND(K1917*EERate,0))</f>
        <v/>
      </c>
      <c r="O1917" s="19" t="str">
        <f aca="false">IF($A1917="","",ROUND(L1917*EPSRate,0))</f>
        <v/>
      </c>
      <c r="P1917" s="19" t="str">
        <f aca="false">IF($A1917="","",N1917-O1917)</f>
        <v/>
      </c>
      <c r="Q1917" s="11" t="str">
        <f aca="false">IF($A1917="","",IF(LEN(TEXT($A1917,"0"))&lt;&gt;12,"UAN not 12 digits",IF(TRIM(B1917)="","Name missing",IF(N(E1917)&gt;DIM,"NCP &gt; days in month",IF(AND(UPPER(G1917)&lt;&gt;"Y",UPPER(G1917)&lt;&gt;"N"),"EPS flag must be Y/N",IF(AND(UPPER(H1917)&lt;&gt;"Y",UPPER(H1917)&lt;&gt;"N"),"Full-wage flag must be Y/N",IF(K1917&gt;ROUND(C1917,0),"EPF wages &gt; Gross","OK")))))))</f>
        <v/>
      </c>
      <c r="R1917" s="11" t="str">
        <f aca="false">IF($A1917="","",TEXT($A1917,"0")&amp;"#~#"&amp;UPPER(TRIM(B1917))&amp;"#~#"&amp;ROUND(C1917,0)&amp;"#~#"&amp;K1917&amp;"#~#"&amp;L1917&amp;"#~#"&amp;M1917&amp;"#~#"&amp;N1917&amp;"#~#"&amp;O1917&amp;"#~#"&amp;P1917&amp;"#~#"&amp;N(E1917)&amp;"#~#"&amp;N(F1917))</f>
        <v/>
      </c>
    </row>
    <row r="1918" customFormat="false" ht="15" hidden="false" customHeight="false" outlineLevel="0" collapsed="false">
      <c r="A1918" s="17"/>
      <c r="C1918" s="18"/>
      <c r="D1918" s="18"/>
      <c r="J1918" s="19" t="str">
        <f aca="false">IF($A1918="","",ROUND(MIN(D1918,OldCeil)*DaysOld/DIM+MIN(D1918,NewCeil)*DaysNew/DIM,0))</f>
        <v/>
      </c>
      <c r="K1918" s="19" t="str">
        <f aca="false">IF($A1918="","",IF(UPPER(H1918)="Y",ROUND(D1918,0),J1918))</f>
        <v/>
      </c>
      <c r="L1918" s="19" t="str">
        <f aca="false">IF($A1918="","",IF(UPPER(G1918)="N",0,J1918))</f>
        <v/>
      </c>
      <c r="M1918" s="19" t="str">
        <f aca="false">IF($A1918="","",J1918)</f>
        <v/>
      </c>
      <c r="N1918" s="19" t="str">
        <f aca="false">IF($A1918="","",ROUND(K1918*EERate,0))</f>
        <v/>
      </c>
      <c r="O1918" s="19" t="str">
        <f aca="false">IF($A1918="","",ROUND(L1918*EPSRate,0))</f>
        <v/>
      </c>
      <c r="P1918" s="19" t="str">
        <f aca="false">IF($A1918="","",N1918-O1918)</f>
        <v/>
      </c>
      <c r="Q1918" s="11" t="str">
        <f aca="false">IF($A1918="","",IF(LEN(TEXT($A1918,"0"))&lt;&gt;12,"UAN not 12 digits",IF(TRIM(B1918)="","Name missing",IF(N(E1918)&gt;DIM,"NCP &gt; days in month",IF(AND(UPPER(G1918)&lt;&gt;"Y",UPPER(G1918)&lt;&gt;"N"),"EPS flag must be Y/N",IF(AND(UPPER(H1918)&lt;&gt;"Y",UPPER(H1918)&lt;&gt;"N"),"Full-wage flag must be Y/N",IF(K1918&gt;ROUND(C1918,0),"EPF wages &gt; Gross","OK")))))))</f>
        <v/>
      </c>
      <c r="R1918" s="11" t="str">
        <f aca="false">IF($A1918="","",TEXT($A1918,"0")&amp;"#~#"&amp;UPPER(TRIM(B1918))&amp;"#~#"&amp;ROUND(C1918,0)&amp;"#~#"&amp;K1918&amp;"#~#"&amp;L1918&amp;"#~#"&amp;M1918&amp;"#~#"&amp;N1918&amp;"#~#"&amp;O1918&amp;"#~#"&amp;P1918&amp;"#~#"&amp;N(E1918)&amp;"#~#"&amp;N(F1918))</f>
        <v/>
      </c>
    </row>
    <row r="1919" customFormat="false" ht="15" hidden="false" customHeight="false" outlineLevel="0" collapsed="false">
      <c r="A1919" s="17"/>
      <c r="C1919" s="18"/>
      <c r="D1919" s="18"/>
      <c r="J1919" s="19" t="str">
        <f aca="false">IF($A1919="","",ROUND(MIN(D1919,OldCeil)*DaysOld/DIM+MIN(D1919,NewCeil)*DaysNew/DIM,0))</f>
        <v/>
      </c>
      <c r="K1919" s="19" t="str">
        <f aca="false">IF($A1919="","",IF(UPPER(H1919)="Y",ROUND(D1919,0),J1919))</f>
        <v/>
      </c>
      <c r="L1919" s="19" t="str">
        <f aca="false">IF($A1919="","",IF(UPPER(G1919)="N",0,J1919))</f>
        <v/>
      </c>
      <c r="M1919" s="19" t="str">
        <f aca="false">IF($A1919="","",J1919)</f>
        <v/>
      </c>
      <c r="N1919" s="19" t="str">
        <f aca="false">IF($A1919="","",ROUND(K1919*EERate,0))</f>
        <v/>
      </c>
      <c r="O1919" s="19" t="str">
        <f aca="false">IF($A1919="","",ROUND(L1919*EPSRate,0))</f>
        <v/>
      </c>
      <c r="P1919" s="19" t="str">
        <f aca="false">IF($A1919="","",N1919-O1919)</f>
        <v/>
      </c>
      <c r="Q1919" s="11" t="str">
        <f aca="false">IF($A1919="","",IF(LEN(TEXT($A1919,"0"))&lt;&gt;12,"UAN not 12 digits",IF(TRIM(B1919)="","Name missing",IF(N(E1919)&gt;DIM,"NCP &gt; days in month",IF(AND(UPPER(G1919)&lt;&gt;"Y",UPPER(G1919)&lt;&gt;"N"),"EPS flag must be Y/N",IF(AND(UPPER(H1919)&lt;&gt;"Y",UPPER(H1919)&lt;&gt;"N"),"Full-wage flag must be Y/N",IF(K1919&gt;ROUND(C1919,0),"EPF wages &gt; Gross","OK")))))))</f>
        <v/>
      </c>
      <c r="R1919" s="11" t="str">
        <f aca="false">IF($A1919="","",TEXT($A1919,"0")&amp;"#~#"&amp;UPPER(TRIM(B1919))&amp;"#~#"&amp;ROUND(C1919,0)&amp;"#~#"&amp;K1919&amp;"#~#"&amp;L1919&amp;"#~#"&amp;M1919&amp;"#~#"&amp;N1919&amp;"#~#"&amp;O1919&amp;"#~#"&amp;P1919&amp;"#~#"&amp;N(E1919)&amp;"#~#"&amp;N(F1919))</f>
        <v/>
      </c>
    </row>
    <row r="1920" customFormat="false" ht="15" hidden="false" customHeight="false" outlineLevel="0" collapsed="false">
      <c r="A1920" s="17"/>
      <c r="C1920" s="18"/>
      <c r="D1920" s="18"/>
      <c r="J1920" s="19" t="str">
        <f aca="false">IF($A1920="","",ROUND(MIN(D1920,OldCeil)*DaysOld/DIM+MIN(D1920,NewCeil)*DaysNew/DIM,0))</f>
        <v/>
      </c>
      <c r="K1920" s="19" t="str">
        <f aca="false">IF($A1920="","",IF(UPPER(H1920)="Y",ROUND(D1920,0),J1920))</f>
        <v/>
      </c>
      <c r="L1920" s="19" t="str">
        <f aca="false">IF($A1920="","",IF(UPPER(G1920)="N",0,J1920))</f>
        <v/>
      </c>
      <c r="M1920" s="19" t="str">
        <f aca="false">IF($A1920="","",J1920)</f>
        <v/>
      </c>
      <c r="N1920" s="19" t="str">
        <f aca="false">IF($A1920="","",ROUND(K1920*EERate,0))</f>
        <v/>
      </c>
      <c r="O1920" s="19" t="str">
        <f aca="false">IF($A1920="","",ROUND(L1920*EPSRate,0))</f>
        <v/>
      </c>
      <c r="P1920" s="19" t="str">
        <f aca="false">IF($A1920="","",N1920-O1920)</f>
        <v/>
      </c>
      <c r="Q1920" s="11" t="str">
        <f aca="false">IF($A1920="","",IF(LEN(TEXT($A1920,"0"))&lt;&gt;12,"UAN not 12 digits",IF(TRIM(B1920)="","Name missing",IF(N(E1920)&gt;DIM,"NCP &gt; days in month",IF(AND(UPPER(G1920)&lt;&gt;"Y",UPPER(G1920)&lt;&gt;"N"),"EPS flag must be Y/N",IF(AND(UPPER(H1920)&lt;&gt;"Y",UPPER(H1920)&lt;&gt;"N"),"Full-wage flag must be Y/N",IF(K1920&gt;ROUND(C1920,0),"EPF wages &gt; Gross","OK")))))))</f>
        <v/>
      </c>
      <c r="R1920" s="11" t="str">
        <f aca="false">IF($A1920="","",TEXT($A1920,"0")&amp;"#~#"&amp;UPPER(TRIM(B1920))&amp;"#~#"&amp;ROUND(C1920,0)&amp;"#~#"&amp;K1920&amp;"#~#"&amp;L1920&amp;"#~#"&amp;M1920&amp;"#~#"&amp;N1920&amp;"#~#"&amp;O1920&amp;"#~#"&amp;P1920&amp;"#~#"&amp;N(E1920)&amp;"#~#"&amp;N(F1920))</f>
        <v/>
      </c>
    </row>
    <row r="1921" customFormat="false" ht="15" hidden="false" customHeight="false" outlineLevel="0" collapsed="false">
      <c r="A1921" s="17"/>
      <c r="C1921" s="18"/>
      <c r="D1921" s="18"/>
      <c r="J1921" s="19" t="str">
        <f aca="false">IF($A1921="","",ROUND(MIN(D1921,OldCeil)*DaysOld/DIM+MIN(D1921,NewCeil)*DaysNew/DIM,0))</f>
        <v/>
      </c>
      <c r="K1921" s="19" t="str">
        <f aca="false">IF($A1921="","",IF(UPPER(H1921)="Y",ROUND(D1921,0),J1921))</f>
        <v/>
      </c>
      <c r="L1921" s="19" t="str">
        <f aca="false">IF($A1921="","",IF(UPPER(G1921)="N",0,J1921))</f>
        <v/>
      </c>
      <c r="M1921" s="19" t="str">
        <f aca="false">IF($A1921="","",J1921)</f>
        <v/>
      </c>
      <c r="N1921" s="19" t="str">
        <f aca="false">IF($A1921="","",ROUND(K1921*EERate,0))</f>
        <v/>
      </c>
      <c r="O1921" s="19" t="str">
        <f aca="false">IF($A1921="","",ROUND(L1921*EPSRate,0))</f>
        <v/>
      </c>
      <c r="P1921" s="19" t="str">
        <f aca="false">IF($A1921="","",N1921-O1921)</f>
        <v/>
      </c>
      <c r="Q1921" s="11" t="str">
        <f aca="false">IF($A1921="","",IF(LEN(TEXT($A1921,"0"))&lt;&gt;12,"UAN not 12 digits",IF(TRIM(B1921)="","Name missing",IF(N(E1921)&gt;DIM,"NCP &gt; days in month",IF(AND(UPPER(G1921)&lt;&gt;"Y",UPPER(G1921)&lt;&gt;"N"),"EPS flag must be Y/N",IF(AND(UPPER(H1921)&lt;&gt;"Y",UPPER(H1921)&lt;&gt;"N"),"Full-wage flag must be Y/N",IF(K1921&gt;ROUND(C1921,0),"EPF wages &gt; Gross","OK")))))))</f>
        <v/>
      </c>
      <c r="R1921" s="11" t="str">
        <f aca="false">IF($A1921="","",TEXT($A1921,"0")&amp;"#~#"&amp;UPPER(TRIM(B1921))&amp;"#~#"&amp;ROUND(C1921,0)&amp;"#~#"&amp;K1921&amp;"#~#"&amp;L1921&amp;"#~#"&amp;M1921&amp;"#~#"&amp;N1921&amp;"#~#"&amp;O1921&amp;"#~#"&amp;P1921&amp;"#~#"&amp;N(E1921)&amp;"#~#"&amp;N(F1921))</f>
        <v/>
      </c>
    </row>
    <row r="1922" customFormat="false" ht="15" hidden="false" customHeight="false" outlineLevel="0" collapsed="false">
      <c r="A1922" s="17"/>
      <c r="C1922" s="18"/>
      <c r="D1922" s="18"/>
      <c r="J1922" s="19" t="str">
        <f aca="false">IF($A1922="","",ROUND(MIN(D1922,OldCeil)*DaysOld/DIM+MIN(D1922,NewCeil)*DaysNew/DIM,0))</f>
        <v/>
      </c>
      <c r="K1922" s="19" t="str">
        <f aca="false">IF($A1922="","",IF(UPPER(H1922)="Y",ROUND(D1922,0),J1922))</f>
        <v/>
      </c>
      <c r="L1922" s="19" t="str">
        <f aca="false">IF($A1922="","",IF(UPPER(G1922)="N",0,J1922))</f>
        <v/>
      </c>
      <c r="M1922" s="19" t="str">
        <f aca="false">IF($A1922="","",J1922)</f>
        <v/>
      </c>
      <c r="N1922" s="19" t="str">
        <f aca="false">IF($A1922="","",ROUND(K1922*EERate,0))</f>
        <v/>
      </c>
      <c r="O1922" s="19" t="str">
        <f aca="false">IF($A1922="","",ROUND(L1922*EPSRate,0))</f>
        <v/>
      </c>
      <c r="P1922" s="19" t="str">
        <f aca="false">IF($A1922="","",N1922-O1922)</f>
        <v/>
      </c>
      <c r="Q1922" s="11" t="str">
        <f aca="false">IF($A1922="","",IF(LEN(TEXT($A1922,"0"))&lt;&gt;12,"UAN not 12 digits",IF(TRIM(B1922)="","Name missing",IF(N(E1922)&gt;DIM,"NCP &gt; days in month",IF(AND(UPPER(G1922)&lt;&gt;"Y",UPPER(G1922)&lt;&gt;"N"),"EPS flag must be Y/N",IF(AND(UPPER(H1922)&lt;&gt;"Y",UPPER(H1922)&lt;&gt;"N"),"Full-wage flag must be Y/N",IF(K1922&gt;ROUND(C1922,0),"EPF wages &gt; Gross","OK")))))))</f>
        <v/>
      </c>
      <c r="R1922" s="11" t="str">
        <f aca="false">IF($A1922="","",TEXT($A1922,"0")&amp;"#~#"&amp;UPPER(TRIM(B1922))&amp;"#~#"&amp;ROUND(C1922,0)&amp;"#~#"&amp;K1922&amp;"#~#"&amp;L1922&amp;"#~#"&amp;M1922&amp;"#~#"&amp;N1922&amp;"#~#"&amp;O1922&amp;"#~#"&amp;P1922&amp;"#~#"&amp;N(E1922)&amp;"#~#"&amp;N(F1922))</f>
        <v/>
      </c>
    </row>
    <row r="1923" customFormat="false" ht="15" hidden="false" customHeight="false" outlineLevel="0" collapsed="false">
      <c r="A1923" s="17"/>
      <c r="C1923" s="18"/>
      <c r="D1923" s="18"/>
      <c r="J1923" s="19" t="str">
        <f aca="false">IF($A1923="","",ROUND(MIN(D1923,OldCeil)*DaysOld/DIM+MIN(D1923,NewCeil)*DaysNew/DIM,0))</f>
        <v/>
      </c>
      <c r="K1923" s="19" t="str">
        <f aca="false">IF($A1923="","",IF(UPPER(H1923)="Y",ROUND(D1923,0),J1923))</f>
        <v/>
      </c>
      <c r="L1923" s="19" t="str">
        <f aca="false">IF($A1923="","",IF(UPPER(G1923)="N",0,J1923))</f>
        <v/>
      </c>
      <c r="M1923" s="19" t="str">
        <f aca="false">IF($A1923="","",J1923)</f>
        <v/>
      </c>
      <c r="N1923" s="19" t="str">
        <f aca="false">IF($A1923="","",ROUND(K1923*EERate,0))</f>
        <v/>
      </c>
      <c r="O1923" s="19" t="str">
        <f aca="false">IF($A1923="","",ROUND(L1923*EPSRate,0))</f>
        <v/>
      </c>
      <c r="P1923" s="19" t="str">
        <f aca="false">IF($A1923="","",N1923-O1923)</f>
        <v/>
      </c>
      <c r="Q1923" s="11" t="str">
        <f aca="false">IF($A1923="","",IF(LEN(TEXT($A1923,"0"))&lt;&gt;12,"UAN not 12 digits",IF(TRIM(B1923)="","Name missing",IF(N(E1923)&gt;DIM,"NCP &gt; days in month",IF(AND(UPPER(G1923)&lt;&gt;"Y",UPPER(G1923)&lt;&gt;"N"),"EPS flag must be Y/N",IF(AND(UPPER(H1923)&lt;&gt;"Y",UPPER(H1923)&lt;&gt;"N"),"Full-wage flag must be Y/N",IF(K1923&gt;ROUND(C1923,0),"EPF wages &gt; Gross","OK")))))))</f>
        <v/>
      </c>
      <c r="R1923" s="11" t="str">
        <f aca="false">IF($A1923="","",TEXT($A1923,"0")&amp;"#~#"&amp;UPPER(TRIM(B1923))&amp;"#~#"&amp;ROUND(C1923,0)&amp;"#~#"&amp;K1923&amp;"#~#"&amp;L1923&amp;"#~#"&amp;M1923&amp;"#~#"&amp;N1923&amp;"#~#"&amp;O1923&amp;"#~#"&amp;P1923&amp;"#~#"&amp;N(E1923)&amp;"#~#"&amp;N(F1923))</f>
        <v/>
      </c>
    </row>
    <row r="1924" customFormat="false" ht="15" hidden="false" customHeight="false" outlineLevel="0" collapsed="false">
      <c r="A1924" s="17"/>
      <c r="C1924" s="18"/>
      <c r="D1924" s="18"/>
      <c r="J1924" s="19" t="str">
        <f aca="false">IF($A1924="","",ROUND(MIN(D1924,OldCeil)*DaysOld/DIM+MIN(D1924,NewCeil)*DaysNew/DIM,0))</f>
        <v/>
      </c>
      <c r="K1924" s="19" t="str">
        <f aca="false">IF($A1924="","",IF(UPPER(H1924)="Y",ROUND(D1924,0),J1924))</f>
        <v/>
      </c>
      <c r="L1924" s="19" t="str">
        <f aca="false">IF($A1924="","",IF(UPPER(G1924)="N",0,J1924))</f>
        <v/>
      </c>
      <c r="M1924" s="19" t="str">
        <f aca="false">IF($A1924="","",J1924)</f>
        <v/>
      </c>
      <c r="N1924" s="19" t="str">
        <f aca="false">IF($A1924="","",ROUND(K1924*EERate,0))</f>
        <v/>
      </c>
      <c r="O1924" s="19" t="str">
        <f aca="false">IF($A1924="","",ROUND(L1924*EPSRate,0))</f>
        <v/>
      </c>
      <c r="P1924" s="19" t="str">
        <f aca="false">IF($A1924="","",N1924-O1924)</f>
        <v/>
      </c>
      <c r="Q1924" s="11" t="str">
        <f aca="false">IF($A1924="","",IF(LEN(TEXT($A1924,"0"))&lt;&gt;12,"UAN not 12 digits",IF(TRIM(B1924)="","Name missing",IF(N(E1924)&gt;DIM,"NCP &gt; days in month",IF(AND(UPPER(G1924)&lt;&gt;"Y",UPPER(G1924)&lt;&gt;"N"),"EPS flag must be Y/N",IF(AND(UPPER(H1924)&lt;&gt;"Y",UPPER(H1924)&lt;&gt;"N"),"Full-wage flag must be Y/N",IF(K1924&gt;ROUND(C1924,0),"EPF wages &gt; Gross","OK")))))))</f>
        <v/>
      </c>
      <c r="R1924" s="11" t="str">
        <f aca="false">IF($A1924="","",TEXT($A1924,"0")&amp;"#~#"&amp;UPPER(TRIM(B1924))&amp;"#~#"&amp;ROUND(C1924,0)&amp;"#~#"&amp;K1924&amp;"#~#"&amp;L1924&amp;"#~#"&amp;M1924&amp;"#~#"&amp;N1924&amp;"#~#"&amp;O1924&amp;"#~#"&amp;P1924&amp;"#~#"&amp;N(E1924)&amp;"#~#"&amp;N(F1924))</f>
        <v/>
      </c>
    </row>
    <row r="1925" customFormat="false" ht="15" hidden="false" customHeight="false" outlineLevel="0" collapsed="false">
      <c r="A1925" s="17"/>
      <c r="C1925" s="18"/>
      <c r="D1925" s="18"/>
      <c r="J1925" s="19" t="str">
        <f aca="false">IF($A1925="","",ROUND(MIN(D1925,OldCeil)*DaysOld/DIM+MIN(D1925,NewCeil)*DaysNew/DIM,0))</f>
        <v/>
      </c>
      <c r="K1925" s="19" t="str">
        <f aca="false">IF($A1925="","",IF(UPPER(H1925)="Y",ROUND(D1925,0),J1925))</f>
        <v/>
      </c>
      <c r="L1925" s="19" t="str">
        <f aca="false">IF($A1925="","",IF(UPPER(G1925)="N",0,J1925))</f>
        <v/>
      </c>
      <c r="M1925" s="19" t="str">
        <f aca="false">IF($A1925="","",J1925)</f>
        <v/>
      </c>
      <c r="N1925" s="19" t="str">
        <f aca="false">IF($A1925="","",ROUND(K1925*EERate,0))</f>
        <v/>
      </c>
      <c r="O1925" s="19" t="str">
        <f aca="false">IF($A1925="","",ROUND(L1925*EPSRate,0))</f>
        <v/>
      </c>
      <c r="P1925" s="19" t="str">
        <f aca="false">IF($A1925="","",N1925-O1925)</f>
        <v/>
      </c>
      <c r="Q1925" s="11" t="str">
        <f aca="false">IF($A1925="","",IF(LEN(TEXT($A1925,"0"))&lt;&gt;12,"UAN not 12 digits",IF(TRIM(B1925)="","Name missing",IF(N(E1925)&gt;DIM,"NCP &gt; days in month",IF(AND(UPPER(G1925)&lt;&gt;"Y",UPPER(G1925)&lt;&gt;"N"),"EPS flag must be Y/N",IF(AND(UPPER(H1925)&lt;&gt;"Y",UPPER(H1925)&lt;&gt;"N"),"Full-wage flag must be Y/N",IF(K1925&gt;ROUND(C1925,0),"EPF wages &gt; Gross","OK")))))))</f>
        <v/>
      </c>
      <c r="R1925" s="11" t="str">
        <f aca="false">IF($A1925="","",TEXT($A1925,"0")&amp;"#~#"&amp;UPPER(TRIM(B1925))&amp;"#~#"&amp;ROUND(C1925,0)&amp;"#~#"&amp;K1925&amp;"#~#"&amp;L1925&amp;"#~#"&amp;M1925&amp;"#~#"&amp;N1925&amp;"#~#"&amp;O1925&amp;"#~#"&amp;P1925&amp;"#~#"&amp;N(E1925)&amp;"#~#"&amp;N(F1925))</f>
        <v/>
      </c>
    </row>
    <row r="1926" customFormat="false" ht="15" hidden="false" customHeight="false" outlineLevel="0" collapsed="false">
      <c r="A1926" s="17"/>
      <c r="C1926" s="18"/>
      <c r="D1926" s="18"/>
      <c r="J1926" s="19" t="str">
        <f aca="false">IF($A1926="","",ROUND(MIN(D1926,OldCeil)*DaysOld/DIM+MIN(D1926,NewCeil)*DaysNew/DIM,0))</f>
        <v/>
      </c>
      <c r="K1926" s="19" t="str">
        <f aca="false">IF($A1926="","",IF(UPPER(H1926)="Y",ROUND(D1926,0),J1926))</f>
        <v/>
      </c>
      <c r="L1926" s="19" t="str">
        <f aca="false">IF($A1926="","",IF(UPPER(G1926)="N",0,J1926))</f>
        <v/>
      </c>
      <c r="M1926" s="19" t="str">
        <f aca="false">IF($A1926="","",J1926)</f>
        <v/>
      </c>
      <c r="N1926" s="19" t="str">
        <f aca="false">IF($A1926="","",ROUND(K1926*EERate,0))</f>
        <v/>
      </c>
      <c r="O1926" s="19" t="str">
        <f aca="false">IF($A1926="","",ROUND(L1926*EPSRate,0))</f>
        <v/>
      </c>
      <c r="P1926" s="19" t="str">
        <f aca="false">IF($A1926="","",N1926-O1926)</f>
        <v/>
      </c>
      <c r="Q1926" s="11" t="str">
        <f aca="false">IF($A1926="","",IF(LEN(TEXT($A1926,"0"))&lt;&gt;12,"UAN not 12 digits",IF(TRIM(B1926)="","Name missing",IF(N(E1926)&gt;DIM,"NCP &gt; days in month",IF(AND(UPPER(G1926)&lt;&gt;"Y",UPPER(G1926)&lt;&gt;"N"),"EPS flag must be Y/N",IF(AND(UPPER(H1926)&lt;&gt;"Y",UPPER(H1926)&lt;&gt;"N"),"Full-wage flag must be Y/N",IF(K1926&gt;ROUND(C1926,0),"EPF wages &gt; Gross","OK")))))))</f>
        <v/>
      </c>
      <c r="R1926" s="11" t="str">
        <f aca="false">IF($A1926="","",TEXT($A1926,"0")&amp;"#~#"&amp;UPPER(TRIM(B1926))&amp;"#~#"&amp;ROUND(C1926,0)&amp;"#~#"&amp;K1926&amp;"#~#"&amp;L1926&amp;"#~#"&amp;M1926&amp;"#~#"&amp;N1926&amp;"#~#"&amp;O1926&amp;"#~#"&amp;P1926&amp;"#~#"&amp;N(E1926)&amp;"#~#"&amp;N(F1926))</f>
        <v/>
      </c>
    </row>
    <row r="1927" customFormat="false" ht="15" hidden="false" customHeight="false" outlineLevel="0" collapsed="false">
      <c r="A1927" s="17"/>
      <c r="C1927" s="18"/>
      <c r="D1927" s="18"/>
      <c r="J1927" s="19" t="str">
        <f aca="false">IF($A1927="","",ROUND(MIN(D1927,OldCeil)*DaysOld/DIM+MIN(D1927,NewCeil)*DaysNew/DIM,0))</f>
        <v/>
      </c>
      <c r="K1927" s="19" t="str">
        <f aca="false">IF($A1927="","",IF(UPPER(H1927)="Y",ROUND(D1927,0),J1927))</f>
        <v/>
      </c>
      <c r="L1927" s="19" t="str">
        <f aca="false">IF($A1927="","",IF(UPPER(G1927)="N",0,J1927))</f>
        <v/>
      </c>
      <c r="M1927" s="19" t="str">
        <f aca="false">IF($A1927="","",J1927)</f>
        <v/>
      </c>
      <c r="N1927" s="19" t="str">
        <f aca="false">IF($A1927="","",ROUND(K1927*EERate,0))</f>
        <v/>
      </c>
      <c r="O1927" s="19" t="str">
        <f aca="false">IF($A1927="","",ROUND(L1927*EPSRate,0))</f>
        <v/>
      </c>
      <c r="P1927" s="19" t="str">
        <f aca="false">IF($A1927="","",N1927-O1927)</f>
        <v/>
      </c>
      <c r="Q1927" s="11" t="str">
        <f aca="false">IF($A1927="","",IF(LEN(TEXT($A1927,"0"))&lt;&gt;12,"UAN not 12 digits",IF(TRIM(B1927)="","Name missing",IF(N(E1927)&gt;DIM,"NCP &gt; days in month",IF(AND(UPPER(G1927)&lt;&gt;"Y",UPPER(G1927)&lt;&gt;"N"),"EPS flag must be Y/N",IF(AND(UPPER(H1927)&lt;&gt;"Y",UPPER(H1927)&lt;&gt;"N"),"Full-wage flag must be Y/N",IF(K1927&gt;ROUND(C1927,0),"EPF wages &gt; Gross","OK")))))))</f>
        <v/>
      </c>
      <c r="R1927" s="11" t="str">
        <f aca="false">IF($A1927="","",TEXT($A1927,"0")&amp;"#~#"&amp;UPPER(TRIM(B1927))&amp;"#~#"&amp;ROUND(C1927,0)&amp;"#~#"&amp;K1927&amp;"#~#"&amp;L1927&amp;"#~#"&amp;M1927&amp;"#~#"&amp;N1927&amp;"#~#"&amp;O1927&amp;"#~#"&amp;P1927&amp;"#~#"&amp;N(E1927)&amp;"#~#"&amp;N(F1927))</f>
        <v/>
      </c>
    </row>
    <row r="1928" customFormat="false" ht="15" hidden="false" customHeight="false" outlineLevel="0" collapsed="false">
      <c r="A1928" s="17"/>
      <c r="C1928" s="18"/>
      <c r="D1928" s="18"/>
      <c r="J1928" s="19" t="str">
        <f aca="false">IF($A1928="","",ROUND(MIN(D1928,OldCeil)*DaysOld/DIM+MIN(D1928,NewCeil)*DaysNew/DIM,0))</f>
        <v/>
      </c>
      <c r="K1928" s="19" t="str">
        <f aca="false">IF($A1928="","",IF(UPPER(H1928)="Y",ROUND(D1928,0),J1928))</f>
        <v/>
      </c>
      <c r="L1928" s="19" t="str">
        <f aca="false">IF($A1928="","",IF(UPPER(G1928)="N",0,J1928))</f>
        <v/>
      </c>
      <c r="M1928" s="19" t="str">
        <f aca="false">IF($A1928="","",J1928)</f>
        <v/>
      </c>
      <c r="N1928" s="19" t="str">
        <f aca="false">IF($A1928="","",ROUND(K1928*EERate,0))</f>
        <v/>
      </c>
      <c r="O1928" s="19" t="str">
        <f aca="false">IF($A1928="","",ROUND(L1928*EPSRate,0))</f>
        <v/>
      </c>
      <c r="P1928" s="19" t="str">
        <f aca="false">IF($A1928="","",N1928-O1928)</f>
        <v/>
      </c>
      <c r="Q1928" s="11" t="str">
        <f aca="false">IF($A1928="","",IF(LEN(TEXT($A1928,"0"))&lt;&gt;12,"UAN not 12 digits",IF(TRIM(B1928)="","Name missing",IF(N(E1928)&gt;DIM,"NCP &gt; days in month",IF(AND(UPPER(G1928)&lt;&gt;"Y",UPPER(G1928)&lt;&gt;"N"),"EPS flag must be Y/N",IF(AND(UPPER(H1928)&lt;&gt;"Y",UPPER(H1928)&lt;&gt;"N"),"Full-wage flag must be Y/N",IF(K1928&gt;ROUND(C1928,0),"EPF wages &gt; Gross","OK")))))))</f>
        <v/>
      </c>
      <c r="R1928" s="11" t="str">
        <f aca="false">IF($A1928="","",TEXT($A1928,"0")&amp;"#~#"&amp;UPPER(TRIM(B1928))&amp;"#~#"&amp;ROUND(C1928,0)&amp;"#~#"&amp;K1928&amp;"#~#"&amp;L1928&amp;"#~#"&amp;M1928&amp;"#~#"&amp;N1928&amp;"#~#"&amp;O1928&amp;"#~#"&amp;P1928&amp;"#~#"&amp;N(E1928)&amp;"#~#"&amp;N(F1928))</f>
        <v/>
      </c>
    </row>
    <row r="1929" customFormat="false" ht="15" hidden="false" customHeight="false" outlineLevel="0" collapsed="false">
      <c r="A1929" s="17"/>
      <c r="C1929" s="18"/>
      <c r="D1929" s="18"/>
      <c r="J1929" s="19" t="str">
        <f aca="false">IF($A1929="","",ROUND(MIN(D1929,OldCeil)*DaysOld/DIM+MIN(D1929,NewCeil)*DaysNew/DIM,0))</f>
        <v/>
      </c>
      <c r="K1929" s="19" t="str">
        <f aca="false">IF($A1929="","",IF(UPPER(H1929)="Y",ROUND(D1929,0),J1929))</f>
        <v/>
      </c>
      <c r="L1929" s="19" t="str">
        <f aca="false">IF($A1929="","",IF(UPPER(G1929)="N",0,J1929))</f>
        <v/>
      </c>
      <c r="M1929" s="19" t="str">
        <f aca="false">IF($A1929="","",J1929)</f>
        <v/>
      </c>
      <c r="N1929" s="19" t="str">
        <f aca="false">IF($A1929="","",ROUND(K1929*EERate,0))</f>
        <v/>
      </c>
      <c r="O1929" s="19" t="str">
        <f aca="false">IF($A1929="","",ROUND(L1929*EPSRate,0))</f>
        <v/>
      </c>
      <c r="P1929" s="19" t="str">
        <f aca="false">IF($A1929="","",N1929-O1929)</f>
        <v/>
      </c>
      <c r="Q1929" s="11" t="str">
        <f aca="false">IF($A1929="","",IF(LEN(TEXT($A1929,"0"))&lt;&gt;12,"UAN not 12 digits",IF(TRIM(B1929)="","Name missing",IF(N(E1929)&gt;DIM,"NCP &gt; days in month",IF(AND(UPPER(G1929)&lt;&gt;"Y",UPPER(G1929)&lt;&gt;"N"),"EPS flag must be Y/N",IF(AND(UPPER(H1929)&lt;&gt;"Y",UPPER(H1929)&lt;&gt;"N"),"Full-wage flag must be Y/N",IF(K1929&gt;ROUND(C1929,0),"EPF wages &gt; Gross","OK")))))))</f>
        <v/>
      </c>
      <c r="R1929" s="11" t="str">
        <f aca="false">IF($A1929="","",TEXT($A1929,"0")&amp;"#~#"&amp;UPPER(TRIM(B1929))&amp;"#~#"&amp;ROUND(C1929,0)&amp;"#~#"&amp;K1929&amp;"#~#"&amp;L1929&amp;"#~#"&amp;M1929&amp;"#~#"&amp;N1929&amp;"#~#"&amp;O1929&amp;"#~#"&amp;P1929&amp;"#~#"&amp;N(E1929)&amp;"#~#"&amp;N(F1929))</f>
        <v/>
      </c>
    </row>
    <row r="1930" customFormat="false" ht="15" hidden="false" customHeight="false" outlineLevel="0" collapsed="false">
      <c r="A1930" s="17"/>
      <c r="C1930" s="18"/>
      <c r="D1930" s="18"/>
      <c r="J1930" s="19" t="str">
        <f aca="false">IF($A1930="","",ROUND(MIN(D1930,OldCeil)*DaysOld/DIM+MIN(D1930,NewCeil)*DaysNew/DIM,0))</f>
        <v/>
      </c>
      <c r="K1930" s="19" t="str">
        <f aca="false">IF($A1930="","",IF(UPPER(H1930)="Y",ROUND(D1930,0),J1930))</f>
        <v/>
      </c>
      <c r="L1930" s="19" t="str">
        <f aca="false">IF($A1930="","",IF(UPPER(G1930)="N",0,J1930))</f>
        <v/>
      </c>
      <c r="M1930" s="19" t="str">
        <f aca="false">IF($A1930="","",J1930)</f>
        <v/>
      </c>
      <c r="N1930" s="19" t="str">
        <f aca="false">IF($A1930="","",ROUND(K1930*EERate,0))</f>
        <v/>
      </c>
      <c r="O1930" s="19" t="str">
        <f aca="false">IF($A1930="","",ROUND(L1930*EPSRate,0))</f>
        <v/>
      </c>
      <c r="P1930" s="19" t="str">
        <f aca="false">IF($A1930="","",N1930-O1930)</f>
        <v/>
      </c>
      <c r="Q1930" s="11" t="str">
        <f aca="false">IF($A1930="","",IF(LEN(TEXT($A1930,"0"))&lt;&gt;12,"UAN not 12 digits",IF(TRIM(B1930)="","Name missing",IF(N(E1930)&gt;DIM,"NCP &gt; days in month",IF(AND(UPPER(G1930)&lt;&gt;"Y",UPPER(G1930)&lt;&gt;"N"),"EPS flag must be Y/N",IF(AND(UPPER(H1930)&lt;&gt;"Y",UPPER(H1930)&lt;&gt;"N"),"Full-wage flag must be Y/N",IF(K1930&gt;ROUND(C1930,0),"EPF wages &gt; Gross","OK")))))))</f>
        <v/>
      </c>
      <c r="R1930" s="11" t="str">
        <f aca="false">IF($A1930="","",TEXT($A1930,"0")&amp;"#~#"&amp;UPPER(TRIM(B1930))&amp;"#~#"&amp;ROUND(C1930,0)&amp;"#~#"&amp;K1930&amp;"#~#"&amp;L1930&amp;"#~#"&amp;M1930&amp;"#~#"&amp;N1930&amp;"#~#"&amp;O1930&amp;"#~#"&amp;P1930&amp;"#~#"&amp;N(E1930)&amp;"#~#"&amp;N(F1930))</f>
        <v/>
      </c>
    </row>
    <row r="1931" customFormat="false" ht="15" hidden="false" customHeight="false" outlineLevel="0" collapsed="false">
      <c r="A1931" s="17"/>
      <c r="C1931" s="18"/>
      <c r="D1931" s="18"/>
      <c r="J1931" s="19" t="str">
        <f aca="false">IF($A1931="","",ROUND(MIN(D1931,OldCeil)*DaysOld/DIM+MIN(D1931,NewCeil)*DaysNew/DIM,0))</f>
        <v/>
      </c>
      <c r="K1931" s="19" t="str">
        <f aca="false">IF($A1931="","",IF(UPPER(H1931)="Y",ROUND(D1931,0),J1931))</f>
        <v/>
      </c>
      <c r="L1931" s="19" t="str">
        <f aca="false">IF($A1931="","",IF(UPPER(G1931)="N",0,J1931))</f>
        <v/>
      </c>
      <c r="M1931" s="19" t="str">
        <f aca="false">IF($A1931="","",J1931)</f>
        <v/>
      </c>
      <c r="N1931" s="19" t="str">
        <f aca="false">IF($A1931="","",ROUND(K1931*EERate,0))</f>
        <v/>
      </c>
      <c r="O1931" s="19" t="str">
        <f aca="false">IF($A1931="","",ROUND(L1931*EPSRate,0))</f>
        <v/>
      </c>
      <c r="P1931" s="19" t="str">
        <f aca="false">IF($A1931="","",N1931-O1931)</f>
        <v/>
      </c>
      <c r="Q1931" s="11" t="str">
        <f aca="false">IF($A1931="","",IF(LEN(TEXT($A1931,"0"))&lt;&gt;12,"UAN not 12 digits",IF(TRIM(B1931)="","Name missing",IF(N(E1931)&gt;DIM,"NCP &gt; days in month",IF(AND(UPPER(G1931)&lt;&gt;"Y",UPPER(G1931)&lt;&gt;"N"),"EPS flag must be Y/N",IF(AND(UPPER(H1931)&lt;&gt;"Y",UPPER(H1931)&lt;&gt;"N"),"Full-wage flag must be Y/N",IF(K1931&gt;ROUND(C1931,0),"EPF wages &gt; Gross","OK")))))))</f>
        <v/>
      </c>
      <c r="R1931" s="11" t="str">
        <f aca="false">IF($A1931="","",TEXT($A1931,"0")&amp;"#~#"&amp;UPPER(TRIM(B1931))&amp;"#~#"&amp;ROUND(C1931,0)&amp;"#~#"&amp;K1931&amp;"#~#"&amp;L1931&amp;"#~#"&amp;M1931&amp;"#~#"&amp;N1931&amp;"#~#"&amp;O1931&amp;"#~#"&amp;P1931&amp;"#~#"&amp;N(E1931)&amp;"#~#"&amp;N(F1931))</f>
        <v/>
      </c>
    </row>
    <row r="1932" customFormat="false" ht="15" hidden="false" customHeight="false" outlineLevel="0" collapsed="false">
      <c r="A1932" s="17"/>
      <c r="C1932" s="18"/>
      <c r="D1932" s="18"/>
      <c r="J1932" s="19" t="str">
        <f aca="false">IF($A1932="","",ROUND(MIN(D1932,OldCeil)*DaysOld/DIM+MIN(D1932,NewCeil)*DaysNew/DIM,0))</f>
        <v/>
      </c>
      <c r="K1932" s="19" t="str">
        <f aca="false">IF($A1932="","",IF(UPPER(H1932)="Y",ROUND(D1932,0),J1932))</f>
        <v/>
      </c>
      <c r="L1932" s="19" t="str">
        <f aca="false">IF($A1932="","",IF(UPPER(G1932)="N",0,J1932))</f>
        <v/>
      </c>
      <c r="M1932" s="19" t="str">
        <f aca="false">IF($A1932="","",J1932)</f>
        <v/>
      </c>
      <c r="N1932" s="19" t="str">
        <f aca="false">IF($A1932="","",ROUND(K1932*EERate,0))</f>
        <v/>
      </c>
      <c r="O1932" s="19" t="str">
        <f aca="false">IF($A1932="","",ROUND(L1932*EPSRate,0))</f>
        <v/>
      </c>
      <c r="P1932" s="19" t="str">
        <f aca="false">IF($A1932="","",N1932-O1932)</f>
        <v/>
      </c>
      <c r="Q1932" s="11" t="str">
        <f aca="false">IF($A1932="","",IF(LEN(TEXT($A1932,"0"))&lt;&gt;12,"UAN not 12 digits",IF(TRIM(B1932)="","Name missing",IF(N(E1932)&gt;DIM,"NCP &gt; days in month",IF(AND(UPPER(G1932)&lt;&gt;"Y",UPPER(G1932)&lt;&gt;"N"),"EPS flag must be Y/N",IF(AND(UPPER(H1932)&lt;&gt;"Y",UPPER(H1932)&lt;&gt;"N"),"Full-wage flag must be Y/N",IF(K1932&gt;ROUND(C1932,0),"EPF wages &gt; Gross","OK")))))))</f>
        <v/>
      </c>
      <c r="R1932" s="11" t="str">
        <f aca="false">IF($A1932="","",TEXT($A1932,"0")&amp;"#~#"&amp;UPPER(TRIM(B1932))&amp;"#~#"&amp;ROUND(C1932,0)&amp;"#~#"&amp;K1932&amp;"#~#"&amp;L1932&amp;"#~#"&amp;M1932&amp;"#~#"&amp;N1932&amp;"#~#"&amp;O1932&amp;"#~#"&amp;P1932&amp;"#~#"&amp;N(E1932)&amp;"#~#"&amp;N(F1932))</f>
        <v/>
      </c>
    </row>
    <row r="1933" customFormat="false" ht="15" hidden="false" customHeight="false" outlineLevel="0" collapsed="false">
      <c r="A1933" s="17"/>
      <c r="C1933" s="18"/>
      <c r="D1933" s="18"/>
      <c r="J1933" s="19" t="str">
        <f aca="false">IF($A1933="","",ROUND(MIN(D1933,OldCeil)*DaysOld/DIM+MIN(D1933,NewCeil)*DaysNew/DIM,0))</f>
        <v/>
      </c>
      <c r="K1933" s="19" t="str">
        <f aca="false">IF($A1933="","",IF(UPPER(H1933)="Y",ROUND(D1933,0),J1933))</f>
        <v/>
      </c>
      <c r="L1933" s="19" t="str">
        <f aca="false">IF($A1933="","",IF(UPPER(G1933)="N",0,J1933))</f>
        <v/>
      </c>
      <c r="M1933" s="19" t="str">
        <f aca="false">IF($A1933="","",J1933)</f>
        <v/>
      </c>
      <c r="N1933" s="19" t="str">
        <f aca="false">IF($A1933="","",ROUND(K1933*EERate,0))</f>
        <v/>
      </c>
      <c r="O1933" s="19" t="str">
        <f aca="false">IF($A1933="","",ROUND(L1933*EPSRate,0))</f>
        <v/>
      </c>
      <c r="P1933" s="19" t="str">
        <f aca="false">IF($A1933="","",N1933-O1933)</f>
        <v/>
      </c>
      <c r="Q1933" s="11" t="str">
        <f aca="false">IF($A1933="","",IF(LEN(TEXT($A1933,"0"))&lt;&gt;12,"UAN not 12 digits",IF(TRIM(B1933)="","Name missing",IF(N(E1933)&gt;DIM,"NCP &gt; days in month",IF(AND(UPPER(G1933)&lt;&gt;"Y",UPPER(G1933)&lt;&gt;"N"),"EPS flag must be Y/N",IF(AND(UPPER(H1933)&lt;&gt;"Y",UPPER(H1933)&lt;&gt;"N"),"Full-wage flag must be Y/N",IF(K1933&gt;ROUND(C1933,0),"EPF wages &gt; Gross","OK")))))))</f>
        <v/>
      </c>
      <c r="R1933" s="11" t="str">
        <f aca="false">IF($A1933="","",TEXT($A1933,"0")&amp;"#~#"&amp;UPPER(TRIM(B1933))&amp;"#~#"&amp;ROUND(C1933,0)&amp;"#~#"&amp;K1933&amp;"#~#"&amp;L1933&amp;"#~#"&amp;M1933&amp;"#~#"&amp;N1933&amp;"#~#"&amp;O1933&amp;"#~#"&amp;P1933&amp;"#~#"&amp;N(E1933)&amp;"#~#"&amp;N(F1933))</f>
        <v/>
      </c>
    </row>
    <row r="1934" customFormat="false" ht="15" hidden="false" customHeight="false" outlineLevel="0" collapsed="false">
      <c r="A1934" s="17"/>
      <c r="C1934" s="18"/>
      <c r="D1934" s="18"/>
      <c r="J1934" s="19" t="str">
        <f aca="false">IF($A1934="","",ROUND(MIN(D1934,OldCeil)*DaysOld/DIM+MIN(D1934,NewCeil)*DaysNew/DIM,0))</f>
        <v/>
      </c>
      <c r="K1934" s="19" t="str">
        <f aca="false">IF($A1934="","",IF(UPPER(H1934)="Y",ROUND(D1934,0),J1934))</f>
        <v/>
      </c>
      <c r="L1934" s="19" t="str">
        <f aca="false">IF($A1934="","",IF(UPPER(G1934)="N",0,J1934))</f>
        <v/>
      </c>
      <c r="M1934" s="19" t="str">
        <f aca="false">IF($A1934="","",J1934)</f>
        <v/>
      </c>
      <c r="N1934" s="19" t="str">
        <f aca="false">IF($A1934="","",ROUND(K1934*EERate,0))</f>
        <v/>
      </c>
      <c r="O1934" s="19" t="str">
        <f aca="false">IF($A1934="","",ROUND(L1934*EPSRate,0))</f>
        <v/>
      </c>
      <c r="P1934" s="19" t="str">
        <f aca="false">IF($A1934="","",N1934-O1934)</f>
        <v/>
      </c>
      <c r="Q1934" s="11" t="str">
        <f aca="false">IF($A1934="","",IF(LEN(TEXT($A1934,"0"))&lt;&gt;12,"UAN not 12 digits",IF(TRIM(B1934)="","Name missing",IF(N(E1934)&gt;DIM,"NCP &gt; days in month",IF(AND(UPPER(G1934)&lt;&gt;"Y",UPPER(G1934)&lt;&gt;"N"),"EPS flag must be Y/N",IF(AND(UPPER(H1934)&lt;&gt;"Y",UPPER(H1934)&lt;&gt;"N"),"Full-wage flag must be Y/N",IF(K1934&gt;ROUND(C1934,0),"EPF wages &gt; Gross","OK")))))))</f>
        <v/>
      </c>
      <c r="R1934" s="11" t="str">
        <f aca="false">IF($A1934="","",TEXT($A1934,"0")&amp;"#~#"&amp;UPPER(TRIM(B1934))&amp;"#~#"&amp;ROUND(C1934,0)&amp;"#~#"&amp;K1934&amp;"#~#"&amp;L1934&amp;"#~#"&amp;M1934&amp;"#~#"&amp;N1934&amp;"#~#"&amp;O1934&amp;"#~#"&amp;P1934&amp;"#~#"&amp;N(E1934)&amp;"#~#"&amp;N(F1934))</f>
        <v/>
      </c>
    </row>
    <row r="1935" customFormat="false" ht="15" hidden="false" customHeight="false" outlineLevel="0" collapsed="false">
      <c r="A1935" s="17"/>
      <c r="C1935" s="18"/>
      <c r="D1935" s="18"/>
      <c r="J1935" s="19" t="str">
        <f aca="false">IF($A1935="","",ROUND(MIN(D1935,OldCeil)*DaysOld/DIM+MIN(D1935,NewCeil)*DaysNew/DIM,0))</f>
        <v/>
      </c>
      <c r="K1935" s="19" t="str">
        <f aca="false">IF($A1935="","",IF(UPPER(H1935)="Y",ROUND(D1935,0),J1935))</f>
        <v/>
      </c>
      <c r="L1935" s="19" t="str">
        <f aca="false">IF($A1935="","",IF(UPPER(G1935)="N",0,J1935))</f>
        <v/>
      </c>
      <c r="M1935" s="19" t="str">
        <f aca="false">IF($A1935="","",J1935)</f>
        <v/>
      </c>
      <c r="N1935" s="19" t="str">
        <f aca="false">IF($A1935="","",ROUND(K1935*EERate,0))</f>
        <v/>
      </c>
      <c r="O1935" s="19" t="str">
        <f aca="false">IF($A1935="","",ROUND(L1935*EPSRate,0))</f>
        <v/>
      </c>
      <c r="P1935" s="19" t="str">
        <f aca="false">IF($A1935="","",N1935-O1935)</f>
        <v/>
      </c>
      <c r="Q1935" s="11" t="str">
        <f aca="false">IF($A1935="","",IF(LEN(TEXT($A1935,"0"))&lt;&gt;12,"UAN not 12 digits",IF(TRIM(B1935)="","Name missing",IF(N(E1935)&gt;DIM,"NCP &gt; days in month",IF(AND(UPPER(G1935)&lt;&gt;"Y",UPPER(G1935)&lt;&gt;"N"),"EPS flag must be Y/N",IF(AND(UPPER(H1935)&lt;&gt;"Y",UPPER(H1935)&lt;&gt;"N"),"Full-wage flag must be Y/N",IF(K1935&gt;ROUND(C1935,0),"EPF wages &gt; Gross","OK")))))))</f>
        <v/>
      </c>
      <c r="R1935" s="11" t="str">
        <f aca="false">IF($A1935="","",TEXT($A1935,"0")&amp;"#~#"&amp;UPPER(TRIM(B1935))&amp;"#~#"&amp;ROUND(C1935,0)&amp;"#~#"&amp;K1935&amp;"#~#"&amp;L1935&amp;"#~#"&amp;M1935&amp;"#~#"&amp;N1935&amp;"#~#"&amp;O1935&amp;"#~#"&amp;P1935&amp;"#~#"&amp;N(E1935)&amp;"#~#"&amp;N(F1935))</f>
        <v/>
      </c>
    </row>
    <row r="1936" customFormat="false" ht="15" hidden="false" customHeight="false" outlineLevel="0" collapsed="false">
      <c r="A1936" s="17"/>
      <c r="C1936" s="18"/>
      <c r="D1936" s="18"/>
      <c r="J1936" s="19" t="str">
        <f aca="false">IF($A1936="","",ROUND(MIN(D1936,OldCeil)*DaysOld/DIM+MIN(D1936,NewCeil)*DaysNew/DIM,0))</f>
        <v/>
      </c>
      <c r="K1936" s="19" t="str">
        <f aca="false">IF($A1936="","",IF(UPPER(H1936)="Y",ROUND(D1936,0),J1936))</f>
        <v/>
      </c>
      <c r="L1936" s="19" t="str">
        <f aca="false">IF($A1936="","",IF(UPPER(G1936)="N",0,J1936))</f>
        <v/>
      </c>
      <c r="M1936" s="19" t="str">
        <f aca="false">IF($A1936="","",J1936)</f>
        <v/>
      </c>
      <c r="N1936" s="19" t="str">
        <f aca="false">IF($A1936="","",ROUND(K1936*EERate,0))</f>
        <v/>
      </c>
      <c r="O1936" s="19" t="str">
        <f aca="false">IF($A1936="","",ROUND(L1936*EPSRate,0))</f>
        <v/>
      </c>
      <c r="P1936" s="19" t="str">
        <f aca="false">IF($A1936="","",N1936-O1936)</f>
        <v/>
      </c>
      <c r="Q1936" s="11" t="str">
        <f aca="false">IF($A1936="","",IF(LEN(TEXT($A1936,"0"))&lt;&gt;12,"UAN not 12 digits",IF(TRIM(B1936)="","Name missing",IF(N(E1936)&gt;DIM,"NCP &gt; days in month",IF(AND(UPPER(G1936)&lt;&gt;"Y",UPPER(G1936)&lt;&gt;"N"),"EPS flag must be Y/N",IF(AND(UPPER(H1936)&lt;&gt;"Y",UPPER(H1936)&lt;&gt;"N"),"Full-wage flag must be Y/N",IF(K1936&gt;ROUND(C1936,0),"EPF wages &gt; Gross","OK")))))))</f>
        <v/>
      </c>
      <c r="R1936" s="11" t="str">
        <f aca="false">IF($A1936="","",TEXT($A1936,"0")&amp;"#~#"&amp;UPPER(TRIM(B1936))&amp;"#~#"&amp;ROUND(C1936,0)&amp;"#~#"&amp;K1936&amp;"#~#"&amp;L1936&amp;"#~#"&amp;M1936&amp;"#~#"&amp;N1936&amp;"#~#"&amp;O1936&amp;"#~#"&amp;P1936&amp;"#~#"&amp;N(E1936)&amp;"#~#"&amp;N(F1936))</f>
        <v/>
      </c>
    </row>
    <row r="1937" customFormat="false" ht="15" hidden="false" customHeight="false" outlineLevel="0" collapsed="false">
      <c r="A1937" s="17"/>
      <c r="C1937" s="18"/>
      <c r="D1937" s="18"/>
      <c r="J1937" s="19" t="str">
        <f aca="false">IF($A1937="","",ROUND(MIN(D1937,OldCeil)*DaysOld/DIM+MIN(D1937,NewCeil)*DaysNew/DIM,0))</f>
        <v/>
      </c>
      <c r="K1937" s="19" t="str">
        <f aca="false">IF($A1937="","",IF(UPPER(H1937)="Y",ROUND(D1937,0),J1937))</f>
        <v/>
      </c>
      <c r="L1937" s="19" t="str">
        <f aca="false">IF($A1937="","",IF(UPPER(G1937)="N",0,J1937))</f>
        <v/>
      </c>
      <c r="M1937" s="19" t="str">
        <f aca="false">IF($A1937="","",J1937)</f>
        <v/>
      </c>
      <c r="N1937" s="19" t="str">
        <f aca="false">IF($A1937="","",ROUND(K1937*EERate,0))</f>
        <v/>
      </c>
      <c r="O1937" s="19" t="str">
        <f aca="false">IF($A1937="","",ROUND(L1937*EPSRate,0))</f>
        <v/>
      </c>
      <c r="P1937" s="19" t="str">
        <f aca="false">IF($A1937="","",N1937-O1937)</f>
        <v/>
      </c>
      <c r="Q1937" s="11" t="str">
        <f aca="false">IF($A1937="","",IF(LEN(TEXT($A1937,"0"))&lt;&gt;12,"UAN not 12 digits",IF(TRIM(B1937)="","Name missing",IF(N(E1937)&gt;DIM,"NCP &gt; days in month",IF(AND(UPPER(G1937)&lt;&gt;"Y",UPPER(G1937)&lt;&gt;"N"),"EPS flag must be Y/N",IF(AND(UPPER(H1937)&lt;&gt;"Y",UPPER(H1937)&lt;&gt;"N"),"Full-wage flag must be Y/N",IF(K1937&gt;ROUND(C1937,0),"EPF wages &gt; Gross","OK")))))))</f>
        <v/>
      </c>
      <c r="R1937" s="11" t="str">
        <f aca="false">IF($A1937="","",TEXT($A1937,"0")&amp;"#~#"&amp;UPPER(TRIM(B1937))&amp;"#~#"&amp;ROUND(C1937,0)&amp;"#~#"&amp;K1937&amp;"#~#"&amp;L1937&amp;"#~#"&amp;M1937&amp;"#~#"&amp;N1937&amp;"#~#"&amp;O1937&amp;"#~#"&amp;P1937&amp;"#~#"&amp;N(E1937)&amp;"#~#"&amp;N(F1937))</f>
        <v/>
      </c>
    </row>
    <row r="1938" customFormat="false" ht="15" hidden="false" customHeight="false" outlineLevel="0" collapsed="false">
      <c r="A1938" s="17"/>
      <c r="C1938" s="18"/>
      <c r="D1938" s="18"/>
      <c r="J1938" s="19" t="str">
        <f aca="false">IF($A1938="","",ROUND(MIN(D1938,OldCeil)*DaysOld/DIM+MIN(D1938,NewCeil)*DaysNew/DIM,0))</f>
        <v/>
      </c>
      <c r="K1938" s="19" t="str">
        <f aca="false">IF($A1938="","",IF(UPPER(H1938)="Y",ROUND(D1938,0),J1938))</f>
        <v/>
      </c>
      <c r="L1938" s="19" t="str">
        <f aca="false">IF($A1938="","",IF(UPPER(G1938)="N",0,J1938))</f>
        <v/>
      </c>
      <c r="M1938" s="19" t="str">
        <f aca="false">IF($A1938="","",J1938)</f>
        <v/>
      </c>
      <c r="N1938" s="19" t="str">
        <f aca="false">IF($A1938="","",ROUND(K1938*EERate,0))</f>
        <v/>
      </c>
      <c r="O1938" s="19" t="str">
        <f aca="false">IF($A1938="","",ROUND(L1938*EPSRate,0))</f>
        <v/>
      </c>
      <c r="P1938" s="19" t="str">
        <f aca="false">IF($A1938="","",N1938-O1938)</f>
        <v/>
      </c>
      <c r="Q1938" s="11" t="str">
        <f aca="false">IF($A1938="","",IF(LEN(TEXT($A1938,"0"))&lt;&gt;12,"UAN not 12 digits",IF(TRIM(B1938)="","Name missing",IF(N(E1938)&gt;DIM,"NCP &gt; days in month",IF(AND(UPPER(G1938)&lt;&gt;"Y",UPPER(G1938)&lt;&gt;"N"),"EPS flag must be Y/N",IF(AND(UPPER(H1938)&lt;&gt;"Y",UPPER(H1938)&lt;&gt;"N"),"Full-wage flag must be Y/N",IF(K1938&gt;ROUND(C1938,0),"EPF wages &gt; Gross","OK")))))))</f>
        <v/>
      </c>
      <c r="R1938" s="11" t="str">
        <f aca="false">IF($A1938="","",TEXT($A1938,"0")&amp;"#~#"&amp;UPPER(TRIM(B1938))&amp;"#~#"&amp;ROUND(C1938,0)&amp;"#~#"&amp;K1938&amp;"#~#"&amp;L1938&amp;"#~#"&amp;M1938&amp;"#~#"&amp;N1938&amp;"#~#"&amp;O1938&amp;"#~#"&amp;P1938&amp;"#~#"&amp;N(E1938)&amp;"#~#"&amp;N(F1938))</f>
        <v/>
      </c>
    </row>
    <row r="1939" customFormat="false" ht="15" hidden="false" customHeight="false" outlineLevel="0" collapsed="false">
      <c r="A1939" s="17"/>
      <c r="C1939" s="18"/>
      <c r="D1939" s="18"/>
      <c r="J1939" s="19" t="str">
        <f aca="false">IF($A1939="","",ROUND(MIN(D1939,OldCeil)*DaysOld/DIM+MIN(D1939,NewCeil)*DaysNew/DIM,0))</f>
        <v/>
      </c>
      <c r="K1939" s="19" t="str">
        <f aca="false">IF($A1939="","",IF(UPPER(H1939)="Y",ROUND(D1939,0),J1939))</f>
        <v/>
      </c>
      <c r="L1939" s="19" t="str">
        <f aca="false">IF($A1939="","",IF(UPPER(G1939)="N",0,J1939))</f>
        <v/>
      </c>
      <c r="M1939" s="19" t="str">
        <f aca="false">IF($A1939="","",J1939)</f>
        <v/>
      </c>
      <c r="N1939" s="19" t="str">
        <f aca="false">IF($A1939="","",ROUND(K1939*EERate,0))</f>
        <v/>
      </c>
      <c r="O1939" s="19" t="str">
        <f aca="false">IF($A1939="","",ROUND(L1939*EPSRate,0))</f>
        <v/>
      </c>
      <c r="P1939" s="19" t="str">
        <f aca="false">IF($A1939="","",N1939-O1939)</f>
        <v/>
      </c>
      <c r="Q1939" s="11" t="str">
        <f aca="false">IF($A1939="","",IF(LEN(TEXT($A1939,"0"))&lt;&gt;12,"UAN not 12 digits",IF(TRIM(B1939)="","Name missing",IF(N(E1939)&gt;DIM,"NCP &gt; days in month",IF(AND(UPPER(G1939)&lt;&gt;"Y",UPPER(G1939)&lt;&gt;"N"),"EPS flag must be Y/N",IF(AND(UPPER(H1939)&lt;&gt;"Y",UPPER(H1939)&lt;&gt;"N"),"Full-wage flag must be Y/N",IF(K1939&gt;ROUND(C1939,0),"EPF wages &gt; Gross","OK")))))))</f>
        <v/>
      </c>
      <c r="R1939" s="11" t="str">
        <f aca="false">IF($A1939="","",TEXT($A1939,"0")&amp;"#~#"&amp;UPPER(TRIM(B1939))&amp;"#~#"&amp;ROUND(C1939,0)&amp;"#~#"&amp;K1939&amp;"#~#"&amp;L1939&amp;"#~#"&amp;M1939&amp;"#~#"&amp;N1939&amp;"#~#"&amp;O1939&amp;"#~#"&amp;P1939&amp;"#~#"&amp;N(E1939)&amp;"#~#"&amp;N(F1939))</f>
        <v/>
      </c>
    </row>
    <row r="1940" customFormat="false" ht="15" hidden="false" customHeight="false" outlineLevel="0" collapsed="false">
      <c r="A1940" s="17"/>
      <c r="C1940" s="18"/>
      <c r="D1940" s="18"/>
      <c r="J1940" s="19" t="str">
        <f aca="false">IF($A1940="","",ROUND(MIN(D1940,OldCeil)*DaysOld/DIM+MIN(D1940,NewCeil)*DaysNew/DIM,0))</f>
        <v/>
      </c>
      <c r="K1940" s="19" t="str">
        <f aca="false">IF($A1940="","",IF(UPPER(H1940)="Y",ROUND(D1940,0),J1940))</f>
        <v/>
      </c>
      <c r="L1940" s="19" t="str">
        <f aca="false">IF($A1940="","",IF(UPPER(G1940)="N",0,J1940))</f>
        <v/>
      </c>
      <c r="M1940" s="19" t="str">
        <f aca="false">IF($A1940="","",J1940)</f>
        <v/>
      </c>
      <c r="N1940" s="19" t="str">
        <f aca="false">IF($A1940="","",ROUND(K1940*EERate,0))</f>
        <v/>
      </c>
      <c r="O1940" s="19" t="str">
        <f aca="false">IF($A1940="","",ROUND(L1940*EPSRate,0))</f>
        <v/>
      </c>
      <c r="P1940" s="19" t="str">
        <f aca="false">IF($A1940="","",N1940-O1940)</f>
        <v/>
      </c>
      <c r="Q1940" s="11" t="str">
        <f aca="false">IF($A1940="","",IF(LEN(TEXT($A1940,"0"))&lt;&gt;12,"UAN not 12 digits",IF(TRIM(B1940)="","Name missing",IF(N(E1940)&gt;DIM,"NCP &gt; days in month",IF(AND(UPPER(G1940)&lt;&gt;"Y",UPPER(G1940)&lt;&gt;"N"),"EPS flag must be Y/N",IF(AND(UPPER(H1940)&lt;&gt;"Y",UPPER(H1940)&lt;&gt;"N"),"Full-wage flag must be Y/N",IF(K1940&gt;ROUND(C1940,0),"EPF wages &gt; Gross","OK")))))))</f>
        <v/>
      </c>
      <c r="R1940" s="11" t="str">
        <f aca="false">IF($A1940="","",TEXT($A1940,"0")&amp;"#~#"&amp;UPPER(TRIM(B1940))&amp;"#~#"&amp;ROUND(C1940,0)&amp;"#~#"&amp;K1940&amp;"#~#"&amp;L1940&amp;"#~#"&amp;M1940&amp;"#~#"&amp;N1940&amp;"#~#"&amp;O1940&amp;"#~#"&amp;P1940&amp;"#~#"&amp;N(E1940)&amp;"#~#"&amp;N(F1940))</f>
        <v/>
      </c>
    </row>
    <row r="1941" customFormat="false" ht="15" hidden="false" customHeight="false" outlineLevel="0" collapsed="false">
      <c r="A1941" s="17"/>
      <c r="C1941" s="18"/>
      <c r="D1941" s="18"/>
      <c r="J1941" s="19" t="str">
        <f aca="false">IF($A1941="","",ROUND(MIN(D1941,OldCeil)*DaysOld/DIM+MIN(D1941,NewCeil)*DaysNew/DIM,0))</f>
        <v/>
      </c>
      <c r="K1941" s="19" t="str">
        <f aca="false">IF($A1941="","",IF(UPPER(H1941)="Y",ROUND(D1941,0),J1941))</f>
        <v/>
      </c>
      <c r="L1941" s="19" t="str">
        <f aca="false">IF($A1941="","",IF(UPPER(G1941)="N",0,J1941))</f>
        <v/>
      </c>
      <c r="M1941" s="19" t="str">
        <f aca="false">IF($A1941="","",J1941)</f>
        <v/>
      </c>
      <c r="N1941" s="19" t="str">
        <f aca="false">IF($A1941="","",ROUND(K1941*EERate,0))</f>
        <v/>
      </c>
      <c r="O1941" s="19" t="str">
        <f aca="false">IF($A1941="","",ROUND(L1941*EPSRate,0))</f>
        <v/>
      </c>
      <c r="P1941" s="19" t="str">
        <f aca="false">IF($A1941="","",N1941-O1941)</f>
        <v/>
      </c>
      <c r="Q1941" s="11" t="str">
        <f aca="false">IF($A1941="","",IF(LEN(TEXT($A1941,"0"))&lt;&gt;12,"UAN not 12 digits",IF(TRIM(B1941)="","Name missing",IF(N(E1941)&gt;DIM,"NCP &gt; days in month",IF(AND(UPPER(G1941)&lt;&gt;"Y",UPPER(G1941)&lt;&gt;"N"),"EPS flag must be Y/N",IF(AND(UPPER(H1941)&lt;&gt;"Y",UPPER(H1941)&lt;&gt;"N"),"Full-wage flag must be Y/N",IF(K1941&gt;ROUND(C1941,0),"EPF wages &gt; Gross","OK")))))))</f>
        <v/>
      </c>
      <c r="R1941" s="11" t="str">
        <f aca="false">IF($A1941="","",TEXT($A1941,"0")&amp;"#~#"&amp;UPPER(TRIM(B1941))&amp;"#~#"&amp;ROUND(C1941,0)&amp;"#~#"&amp;K1941&amp;"#~#"&amp;L1941&amp;"#~#"&amp;M1941&amp;"#~#"&amp;N1941&amp;"#~#"&amp;O1941&amp;"#~#"&amp;P1941&amp;"#~#"&amp;N(E1941)&amp;"#~#"&amp;N(F1941))</f>
        <v/>
      </c>
    </row>
    <row r="1942" customFormat="false" ht="15" hidden="false" customHeight="false" outlineLevel="0" collapsed="false">
      <c r="A1942" s="17"/>
      <c r="C1942" s="18"/>
      <c r="D1942" s="18"/>
      <c r="J1942" s="19" t="str">
        <f aca="false">IF($A1942="","",ROUND(MIN(D1942,OldCeil)*DaysOld/DIM+MIN(D1942,NewCeil)*DaysNew/DIM,0))</f>
        <v/>
      </c>
      <c r="K1942" s="19" t="str">
        <f aca="false">IF($A1942="","",IF(UPPER(H1942)="Y",ROUND(D1942,0),J1942))</f>
        <v/>
      </c>
      <c r="L1942" s="19" t="str">
        <f aca="false">IF($A1942="","",IF(UPPER(G1942)="N",0,J1942))</f>
        <v/>
      </c>
      <c r="M1942" s="19" t="str">
        <f aca="false">IF($A1942="","",J1942)</f>
        <v/>
      </c>
      <c r="N1942" s="19" t="str">
        <f aca="false">IF($A1942="","",ROUND(K1942*EERate,0))</f>
        <v/>
      </c>
      <c r="O1942" s="19" t="str">
        <f aca="false">IF($A1942="","",ROUND(L1942*EPSRate,0))</f>
        <v/>
      </c>
      <c r="P1942" s="19" t="str">
        <f aca="false">IF($A1942="","",N1942-O1942)</f>
        <v/>
      </c>
      <c r="Q1942" s="11" t="str">
        <f aca="false">IF($A1942="","",IF(LEN(TEXT($A1942,"0"))&lt;&gt;12,"UAN not 12 digits",IF(TRIM(B1942)="","Name missing",IF(N(E1942)&gt;DIM,"NCP &gt; days in month",IF(AND(UPPER(G1942)&lt;&gt;"Y",UPPER(G1942)&lt;&gt;"N"),"EPS flag must be Y/N",IF(AND(UPPER(H1942)&lt;&gt;"Y",UPPER(H1942)&lt;&gt;"N"),"Full-wage flag must be Y/N",IF(K1942&gt;ROUND(C1942,0),"EPF wages &gt; Gross","OK")))))))</f>
        <v/>
      </c>
      <c r="R1942" s="11" t="str">
        <f aca="false">IF($A1942="","",TEXT($A1942,"0")&amp;"#~#"&amp;UPPER(TRIM(B1942))&amp;"#~#"&amp;ROUND(C1942,0)&amp;"#~#"&amp;K1942&amp;"#~#"&amp;L1942&amp;"#~#"&amp;M1942&amp;"#~#"&amp;N1942&amp;"#~#"&amp;O1942&amp;"#~#"&amp;P1942&amp;"#~#"&amp;N(E1942)&amp;"#~#"&amp;N(F1942))</f>
        <v/>
      </c>
    </row>
    <row r="1943" customFormat="false" ht="15" hidden="false" customHeight="false" outlineLevel="0" collapsed="false">
      <c r="A1943" s="17"/>
      <c r="C1943" s="18"/>
      <c r="D1943" s="18"/>
      <c r="J1943" s="19" t="str">
        <f aca="false">IF($A1943="","",ROUND(MIN(D1943,OldCeil)*DaysOld/DIM+MIN(D1943,NewCeil)*DaysNew/DIM,0))</f>
        <v/>
      </c>
      <c r="K1943" s="19" t="str">
        <f aca="false">IF($A1943="","",IF(UPPER(H1943)="Y",ROUND(D1943,0),J1943))</f>
        <v/>
      </c>
      <c r="L1943" s="19" t="str">
        <f aca="false">IF($A1943="","",IF(UPPER(G1943)="N",0,J1943))</f>
        <v/>
      </c>
      <c r="M1943" s="19" t="str">
        <f aca="false">IF($A1943="","",J1943)</f>
        <v/>
      </c>
      <c r="N1943" s="19" t="str">
        <f aca="false">IF($A1943="","",ROUND(K1943*EERate,0))</f>
        <v/>
      </c>
      <c r="O1943" s="19" t="str">
        <f aca="false">IF($A1943="","",ROUND(L1943*EPSRate,0))</f>
        <v/>
      </c>
      <c r="P1943" s="19" t="str">
        <f aca="false">IF($A1943="","",N1943-O1943)</f>
        <v/>
      </c>
      <c r="Q1943" s="11" t="str">
        <f aca="false">IF($A1943="","",IF(LEN(TEXT($A1943,"0"))&lt;&gt;12,"UAN not 12 digits",IF(TRIM(B1943)="","Name missing",IF(N(E1943)&gt;DIM,"NCP &gt; days in month",IF(AND(UPPER(G1943)&lt;&gt;"Y",UPPER(G1943)&lt;&gt;"N"),"EPS flag must be Y/N",IF(AND(UPPER(H1943)&lt;&gt;"Y",UPPER(H1943)&lt;&gt;"N"),"Full-wage flag must be Y/N",IF(K1943&gt;ROUND(C1943,0),"EPF wages &gt; Gross","OK")))))))</f>
        <v/>
      </c>
      <c r="R1943" s="11" t="str">
        <f aca="false">IF($A1943="","",TEXT($A1943,"0")&amp;"#~#"&amp;UPPER(TRIM(B1943))&amp;"#~#"&amp;ROUND(C1943,0)&amp;"#~#"&amp;K1943&amp;"#~#"&amp;L1943&amp;"#~#"&amp;M1943&amp;"#~#"&amp;N1943&amp;"#~#"&amp;O1943&amp;"#~#"&amp;P1943&amp;"#~#"&amp;N(E1943)&amp;"#~#"&amp;N(F1943))</f>
        <v/>
      </c>
    </row>
    <row r="1944" customFormat="false" ht="15" hidden="false" customHeight="false" outlineLevel="0" collapsed="false">
      <c r="A1944" s="17"/>
      <c r="C1944" s="18"/>
      <c r="D1944" s="18"/>
      <c r="J1944" s="19" t="str">
        <f aca="false">IF($A1944="","",ROUND(MIN(D1944,OldCeil)*DaysOld/DIM+MIN(D1944,NewCeil)*DaysNew/DIM,0))</f>
        <v/>
      </c>
      <c r="K1944" s="19" t="str">
        <f aca="false">IF($A1944="","",IF(UPPER(H1944)="Y",ROUND(D1944,0),J1944))</f>
        <v/>
      </c>
      <c r="L1944" s="19" t="str">
        <f aca="false">IF($A1944="","",IF(UPPER(G1944)="N",0,J1944))</f>
        <v/>
      </c>
      <c r="M1944" s="19" t="str">
        <f aca="false">IF($A1944="","",J1944)</f>
        <v/>
      </c>
      <c r="N1944" s="19" t="str">
        <f aca="false">IF($A1944="","",ROUND(K1944*EERate,0))</f>
        <v/>
      </c>
      <c r="O1944" s="19" t="str">
        <f aca="false">IF($A1944="","",ROUND(L1944*EPSRate,0))</f>
        <v/>
      </c>
      <c r="P1944" s="19" t="str">
        <f aca="false">IF($A1944="","",N1944-O1944)</f>
        <v/>
      </c>
      <c r="Q1944" s="11" t="str">
        <f aca="false">IF($A1944="","",IF(LEN(TEXT($A1944,"0"))&lt;&gt;12,"UAN not 12 digits",IF(TRIM(B1944)="","Name missing",IF(N(E1944)&gt;DIM,"NCP &gt; days in month",IF(AND(UPPER(G1944)&lt;&gt;"Y",UPPER(G1944)&lt;&gt;"N"),"EPS flag must be Y/N",IF(AND(UPPER(H1944)&lt;&gt;"Y",UPPER(H1944)&lt;&gt;"N"),"Full-wage flag must be Y/N",IF(K1944&gt;ROUND(C1944,0),"EPF wages &gt; Gross","OK")))))))</f>
        <v/>
      </c>
      <c r="R1944" s="11" t="str">
        <f aca="false">IF($A1944="","",TEXT($A1944,"0")&amp;"#~#"&amp;UPPER(TRIM(B1944))&amp;"#~#"&amp;ROUND(C1944,0)&amp;"#~#"&amp;K1944&amp;"#~#"&amp;L1944&amp;"#~#"&amp;M1944&amp;"#~#"&amp;N1944&amp;"#~#"&amp;O1944&amp;"#~#"&amp;P1944&amp;"#~#"&amp;N(E1944)&amp;"#~#"&amp;N(F1944))</f>
        <v/>
      </c>
    </row>
    <row r="1945" customFormat="false" ht="15" hidden="false" customHeight="false" outlineLevel="0" collapsed="false">
      <c r="A1945" s="17"/>
      <c r="C1945" s="18"/>
      <c r="D1945" s="18"/>
      <c r="J1945" s="19" t="str">
        <f aca="false">IF($A1945="","",ROUND(MIN(D1945,OldCeil)*DaysOld/DIM+MIN(D1945,NewCeil)*DaysNew/DIM,0))</f>
        <v/>
      </c>
      <c r="K1945" s="19" t="str">
        <f aca="false">IF($A1945="","",IF(UPPER(H1945)="Y",ROUND(D1945,0),J1945))</f>
        <v/>
      </c>
      <c r="L1945" s="19" t="str">
        <f aca="false">IF($A1945="","",IF(UPPER(G1945)="N",0,J1945))</f>
        <v/>
      </c>
      <c r="M1945" s="19" t="str">
        <f aca="false">IF($A1945="","",J1945)</f>
        <v/>
      </c>
      <c r="N1945" s="19" t="str">
        <f aca="false">IF($A1945="","",ROUND(K1945*EERate,0))</f>
        <v/>
      </c>
      <c r="O1945" s="19" t="str">
        <f aca="false">IF($A1945="","",ROUND(L1945*EPSRate,0))</f>
        <v/>
      </c>
      <c r="P1945" s="19" t="str">
        <f aca="false">IF($A1945="","",N1945-O1945)</f>
        <v/>
      </c>
      <c r="Q1945" s="11" t="str">
        <f aca="false">IF($A1945="","",IF(LEN(TEXT($A1945,"0"))&lt;&gt;12,"UAN not 12 digits",IF(TRIM(B1945)="","Name missing",IF(N(E1945)&gt;DIM,"NCP &gt; days in month",IF(AND(UPPER(G1945)&lt;&gt;"Y",UPPER(G1945)&lt;&gt;"N"),"EPS flag must be Y/N",IF(AND(UPPER(H1945)&lt;&gt;"Y",UPPER(H1945)&lt;&gt;"N"),"Full-wage flag must be Y/N",IF(K1945&gt;ROUND(C1945,0),"EPF wages &gt; Gross","OK")))))))</f>
        <v/>
      </c>
      <c r="R1945" s="11" t="str">
        <f aca="false">IF($A1945="","",TEXT($A1945,"0")&amp;"#~#"&amp;UPPER(TRIM(B1945))&amp;"#~#"&amp;ROUND(C1945,0)&amp;"#~#"&amp;K1945&amp;"#~#"&amp;L1945&amp;"#~#"&amp;M1945&amp;"#~#"&amp;N1945&amp;"#~#"&amp;O1945&amp;"#~#"&amp;P1945&amp;"#~#"&amp;N(E1945)&amp;"#~#"&amp;N(F1945))</f>
        <v/>
      </c>
    </row>
    <row r="1946" customFormat="false" ht="15" hidden="false" customHeight="false" outlineLevel="0" collapsed="false">
      <c r="A1946" s="17"/>
      <c r="C1946" s="18"/>
      <c r="D1946" s="18"/>
      <c r="J1946" s="19" t="str">
        <f aca="false">IF($A1946="","",ROUND(MIN(D1946,OldCeil)*DaysOld/DIM+MIN(D1946,NewCeil)*DaysNew/DIM,0))</f>
        <v/>
      </c>
      <c r="K1946" s="19" t="str">
        <f aca="false">IF($A1946="","",IF(UPPER(H1946)="Y",ROUND(D1946,0),J1946))</f>
        <v/>
      </c>
      <c r="L1946" s="19" t="str">
        <f aca="false">IF($A1946="","",IF(UPPER(G1946)="N",0,J1946))</f>
        <v/>
      </c>
      <c r="M1946" s="19" t="str">
        <f aca="false">IF($A1946="","",J1946)</f>
        <v/>
      </c>
      <c r="N1946" s="19" t="str">
        <f aca="false">IF($A1946="","",ROUND(K1946*EERate,0))</f>
        <v/>
      </c>
      <c r="O1946" s="19" t="str">
        <f aca="false">IF($A1946="","",ROUND(L1946*EPSRate,0))</f>
        <v/>
      </c>
      <c r="P1946" s="19" t="str">
        <f aca="false">IF($A1946="","",N1946-O1946)</f>
        <v/>
      </c>
      <c r="Q1946" s="11" t="str">
        <f aca="false">IF($A1946="","",IF(LEN(TEXT($A1946,"0"))&lt;&gt;12,"UAN not 12 digits",IF(TRIM(B1946)="","Name missing",IF(N(E1946)&gt;DIM,"NCP &gt; days in month",IF(AND(UPPER(G1946)&lt;&gt;"Y",UPPER(G1946)&lt;&gt;"N"),"EPS flag must be Y/N",IF(AND(UPPER(H1946)&lt;&gt;"Y",UPPER(H1946)&lt;&gt;"N"),"Full-wage flag must be Y/N",IF(K1946&gt;ROUND(C1946,0),"EPF wages &gt; Gross","OK")))))))</f>
        <v/>
      </c>
      <c r="R1946" s="11" t="str">
        <f aca="false">IF($A1946="","",TEXT($A1946,"0")&amp;"#~#"&amp;UPPER(TRIM(B1946))&amp;"#~#"&amp;ROUND(C1946,0)&amp;"#~#"&amp;K1946&amp;"#~#"&amp;L1946&amp;"#~#"&amp;M1946&amp;"#~#"&amp;N1946&amp;"#~#"&amp;O1946&amp;"#~#"&amp;P1946&amp;"#~#"&amp;N(E1946)&amp;"#~#"&amp;N(F1946))</f>
        <v/>
      </c>
    </row>
    <row r="1947" customFormat="false" ht="15" hidden="false" customHeight="false" outlineLevel="0" collapsed="false">
      <c r="A1947" s="17"/>
      <c r="C1947" s="18"/>
      <c r="D1947" s="18"/>
      <c r="J1947" s="19" t="str">
        <f aca="false">IF($A1947="","",ROUND(MIN(D1947,OldCeil)*DaysOld/DIM+MIN(D1947,NewCeil)*DaysNew/DIM,0))</f>
        <v/>
      </c>
      <c r="K1947" s="19" t="str">
        <f aca="false">IF($A1947="","",IF(UPPER(H1947)="Y",ROUND(D1947,0),J1947))</f>
        <v/>
      </c>
      <c r="L1947" s="19" t="str">
        <f aca="false">IF($A1947="","",IF(UPPER(G1947)="N",0,J1947))</f>
        <v/>
      </c>
      <c r="M1947" s="19" t="str">
        <f aca="false">IF($A1947="","",J1947)</f>
        <v/>
      </c>
      <c r="N1947" s="19" t="str">
        <f aca="false">IF($A1947="","",ROUND(K1947*EERate,0))</f>
        <v/>
      </c>
      <c r="O1947" s="19" t="str">
        <f aca="false">IF($A1947="","",ROUND(L1947*EPSRate,0))</f>
        <v/>
      </c>
      <c r="P1947" s="19" t="str">
        <f aca="false">IF($A1947="","",N1947-O1947)</f>
        <v/>
      </c>
      <c r="Q1947" s="11" t="str">
        <f aca="false">IF($A1947="","",IF(LEN(TEXT($A1947,"0"))&lt;&gt;12,"UAN not 12 digits",IF(TRIM(B1947)="","Name missing",IF(N(E1947)&gt;DIM,"NCP &gt; days in month",IF(AND(UPPER(G1947)&lt;&gt;"Y",UPPER(G1947)&lt;&gt;"N"),"EPS flag must be Y/N",IF(AND(UPPER(H1947)&lt;&gt;"Y",UPPER(H1947)&lt;&gt;"N"),"Full-wage flag must be Y/N",IF(K1947&gt;ROUND(C1947,0),"EPF wages &gt; Gross","OK")))))))</f>
        <v/>
      </c>
      <c r="R1947" s="11" t="str">
        <f aca="false">IF($A1947="","",TEXT($A1947,"0")&amp;"#~#"&amp;UPPER(TRIM(B1947))&amp;"#~#"&amp;ROUND(C1947,0)&amp;"#~#"&amp;K1947&amp;"#~#"&amp;L1947&amp;"#~#"&amp;M1947&amp;"#~#"&amp;N1947&amp;"#~#"&amp;O1947&amp;"#~#"&amp;P1947&amp;"#~#"&amp;N(E1947)&amp;"#~#"&amp;N(F1947))</f>
        <v/>
      </c>
    </row>
    <row r="1948" customFormat="false" ht="15" hidden="false" customHeight="false" outlineLevel="0" collapsed="false">
      <c r="A1948" s="17"/>
      <c r="C1948" s="18"/>
      <c r="D1948" s="18"/>
      <c r="J1948" s="19" t="str">
        <f aca="false">IF($A1948="","",ROUND(MIN(D1948,OldCeil)*DaysOld/DIM+MIN(D1948,NewCeil)*DaysNew/DIM,0))</f>
        <v/>
      </c>
      <c r="K1948" s="19" t="str">
        <f aca="false">IF($A1948="","",IF(UPPER(H1948)="Y",ROUND(D1948,0),J1948))</f>
        <v/>
      </c>
      <c r="L1948" s="19" t="str">
        <f aca="false">IF($A1948="","",IF(UPPER(G1948)="N",0,J1948))</f>
        <v/>
      </c>
      <c r="M1948" s="19" t="str">
        <f aca="false">IF($A1948="","",J1948)</f>
        <v/>
      </c>
      <c r="N1948" s="19" t="str">
        <f aca="false">IF($A1948="","",ROUND(K1948*EERate,0))</f>
        <v/>
      </c>
      <c r="O1948" s="19" t="str">
        <f aca="false">IF($A1948="","",ROUND(L1948*EPSRate,0))</f>
        <v/>
      </c>
      <c r="P1948" s="19" t="str">
        <f aca="false">IF($A1948="","",N1948-O1948)</f>
        <v/>
      </c>
      <c r="Q1948" s="11" t="str">
        <f aca="false">IF($A1948="","",IF(LEN(TEXT($A1948,"0"))&lt;&gt;12,"UAN not 12 digits",IF(TRIM(B1948)="","Name missing",IF(N(E1948)&gt;DIM,"NCP &gt; days in month",IF(AND(UPPER(G1948)&lt;&gt;"Y",UPPER(G1948)&lt;&gt;"N"),"EPS flag must be Y/N",IF(AND(UPPER(H1948)&lt;&gt;"Y",UPPER(H1948)&lt;&gt;"N"),"Full-wage flag must be Y/N",IF(K1948&gt;ROUND(C1948,0),"EPF wages &gt; Gross","OK")))))))</f>
        <v/>
      </c>
      <c r="R1948" s="11" t="str">
        <f aca="false">IF($A1948="","",TEXT($A1948,"0")&amp;"#~#"&amp;UPPER(TRIM(B1948))&amp;"#~#"&amp;ROUND(C1948,0)&amp;"#~#"&amp;K1948&amp;"#~#"&amp;L1948&amp;"#~#"&amp;M1948&amp;"#~#"&amp;N1948&amp;"#~#"&amp;O1948&amp;"#~#"&amp;P1948&amp;"#~#"&amp;N(E1948)&amp;"#~#"&amp;N(F1948))</f>
        <v/>
      </c>
    </row>
    <row r="1949" customFormat="false" ht="15" hidden="false" customHeight="false" outlineLevel="0" collapsed="false">
      <c r="A1949" s="17"/>
      <c r="C1949" s="18"/>
      <c r="D1949" s="18"/>
      <c r="J1949" s="19" t="str">
        <f aca="false">IF($A1949="","",ROUND(MIN(D1949,OldCeil)*DaysOld/DIM+MIN(D1949,NewCeil)*DaysNew/DIM,0))</f>
        <v/>
      </c>
      <c r="K1949" s="19" t="str">
        <f aca="false">IF($A1949="","",IF(UPPER(H1949)="Y",ROUND(D1949,0),J1949))</f>
        <v/>
      </c>
      <c r="L1949" s="19" t="str">
        <f aca="false">IF($A1949="","",IF(UPPER(G1949)="N",0,J1949))</f>
        <v/>
      </c>
      <c r="M1949" s="19" t="str">
        <f aca="false">IF($A1949="","",J1949)</f>
        <v/>
      </c>
      <c r="N1949" s="19" t="str">
        <f aca="false">IF($A1949="","",ROUND(K1949*EERate,0))</f>
        <v/>
      </c>
      <c r="O1949" s="19" t="str">
        <f aca="false">IF($A1949="","",ROUND(L1949*EPSRate,0))</f>
        <v/>
      </c>
      <c r="P1949" s="19" t="str">
        <f aca="false">IF($A1949="","",N1949-O1949)</f>
        <v/>
      </c>
      <c r="Q1949" s="11" t="str">
        <f aca="false">IF($A1949="","",IF(LEN(TEXT($A1949,"0"))&lt;&gt;12,"UAN not 12 digits",IF(TRIM(B1949)="","Name missing",IF(N(E1949)&gt;DIM,"NCP &gt; days in month",IF(AND(UPPER(G1949)&lt;&gt;"Y",UPPER(G1949)&lt;&gt;"N"),"EPS flag must be Y/N",IF(AND(UPPER(H1949)&lt;&gt;"Y",UPPER(H1949)&lt;&gt;"N"),"Full-wage flag must be Y/N",IF(K1949&gt;ROUND(C1949,0),"EPF wages &gt; Gross","OK")))))))</f>
        <v/>
      </c>
      <c r="R1949" s="11" t="str">
        <f aca="false">IF($A1949="","",TEXT($A1949,"0")&amp;"#~#"&amp;UPPER(TRIM(B1949))&amp;"#~#"&amp;ROUND(C1949,0)&amp;"#~#"&amp;K1949&amp;"#~#"&amp;L1949&amp;"#~#"&amp;M1949&amp;"#~#"&amp;N1949&amp;"#~#"&amp;O1949&amp;"#~#"&amp;P1949&amp;"#~#"&amp;N(E1949)&amp;"#~#"&amp;N(F1949))</f>
        <v/>
      </c>
    </row>
    <row r="1950" customFormat="false" ht="15" hidden="false" customHeight="false" outlineLevel="0" collapsed="false">
      <c r="A1950" s="17"/>
      <c r="C1950" s="18"/>
      <c r="D1950" s="18"/>
      <c r="J1950" s="19" t="str">
        <f aca="false">IF($A1950="","",ROUND(MIN(D1950,OldCeil)*DaysOld/DIM+MIN(D1950,NewCeil)*DaysNew/DIM,0))</f>
        <v/>
      </c>
      <c r="K1950" s="19" t="str">
        <f aca="false">IF($A1950="","",IF(UPPER(H1950)="Y",ROUND(D1950,0),J1950))</f>
        <v/>
      </c>
      <c r="L1950" s="19" t="str">
        <f aca="false">IF($A1950="","",IF(UPPER(G1950)="N",0,J1950))</f>
        <v/>
      </c>
      <c r="M1950" s="19" t="str">
        <f aca="false">IF($A1950="","",J1950)</f>
        <v/>
      </c>
      <c r="N1950" s="19" t="str">
        <f aca="false">IF($A1950="","",ROUND(K1950*EERate,0))</f>
        <v/>
      </c>
      <c r="O1950" s="19" t="str">
        <f aca="false">IF($A1950="","",ROUND(L1950*EPSRate,0))</f>
        <v/>
      </c>
      <c r="P1950" s="19" t="str">
        <f aca="false">IF($A1950="","",N1950-O1950)</f>
        <v/>
      </c>
      <c r="Q1950" s="11" t="str">
        <f aca="false">IF($A1950="","",IF(LEN(TEXT($A1950,"0"))&lt;&gt;12,"UAN not 12 digits",IF(TRIM(B1950)="","Name missing",IF(N(E1950)&gt;DIM,"NCP &gt; days in month",IF(AND(UPPER(G1950)&lt;&gt;"Y",UPPER(G1950)&lt;&gt;"N"),"EPS flag must be Y/N",IF(AND(UPPER(H1950)&lt;&gt;"Y",UPPER(H1950)&lt;&gt;"N"),"Full-wage flag must be Y/N",IF(K1950&gt;ROUND(C1950,0),"EPF wages &gt; Gross","OK")))))))</f>
        <v/>
      </c>
      <c r="R1950" s="11" t="str">
        <f aca="false">IF($A1950="","",TEXT($A1950,"0")&amp;"#~#"&amp;UPPER(TRIM(B1950))&amp;"#~#"&amp;ROUND(C1950,0)&amp;"#~#"&amp;K1950&amp;"#~#"&amp;L1950&amp;"#~#"&amp;M1950&amp;"#~#"&amp;N1950&amp;"#~#"&amp;O1950&amp;"#~#"&amp;P1950&amp;"#~#"&amp;N(E1950)&amp;"#~#"&amp;N(F1950))</f>
        <v/>
      </c>
    </row>
    <row r="1951" customFormat="false" ht="15" hidden="false" customHeight="false" outlineLevel="0" collapsed="false">
      <c r="A1951" s="17"/>
      <c r="C1951" s="18"/>
      <c r="D1951" s="18"/>
      <c r="J1951" s="19" t="str">
        <f aca="false">IF($A1951="","",ROUND(MIN(D1951,OldCeil)*DaysOld/DIM+MIN(D1951,NewCeil)*DaysNew/DIM,0))</f>
        <v/>
      </c>
      <c r="K1951" s="19" t="str">
        <f aca="false">IF($A1951="","",IF(UPPER(H1951)="Y",ROUND(D1951,0),J1951))</f>
        <v/>
      </c>
      <c r="L1951" s="19" t="str">
        <f aca="false">IF($A1951="","",IF(UPPER(G1951)="N",0,J1951))</f>
        <v/>
      </c>
      <c r="M1951" s="19" t="str">
        <f aca="false">IF($A1951="","",J1951)</f>
        <v/>
      </c>
      <c r="N1951" s="19" t="str">
        <f aca="false">IF($A1951="","",ROUND(K1951*EERate,0))</f>
        <v/>
      </c>
      <c r="O1951" s="19" t="str">
        <f aca="false">IF($A1951="","",ROUND(L1951*EPSRate,0))</f>
        <v/>
      </c>
      <c r="P1951" s="19" t="str">
        <f aca="false">IF($A1951="","",N1951-O1951)</f>
        <v/>
      </c>
      <c r="Q1951" s="11" t="str">
        <f aca="false">IF($A1951="","",IF(LEN(TEXT($A1951,"0"))&lt;&gt;12,"UAN not 12 digits",IF(TRIM(B1951)="","Name missing",IF(N(E1951)&gt;DIM,"NCP &gt; days in month",IF(AND(UPPER(G1951)&lt;&gt;"Y",UPPER(G1951)&lt;&gt;"N"),"EPS flag must be Y/N",IF(AND(UPPER(H1951)&lt;&gt;"Y",UPPER(H1951)&lt;&gt;"N"),"Full-wage flag must be Y/N",IF(K1951&gt;ROUND(C1951,0),"EPF wages &gt; Gross","OK")))))))</f>
        <v/>
      </c>
      <c r="R1951" s="11" t="str">
        <f aca="false">IF($A1951="","",TEXT($A1951,"0")&amp;"#~#"&amp;UPPER(TRIM(B1951))&amp;"#~#"&amp;ROUND(C1951,0)&amp;"#~#"&amp;K1951&amp;"#~#"&amp;L1951&amp;"#~#"&amp;M1951&amp;"#~#"&amp;N1951&amp;"#~#"&amp;O1951&amp;"#~#"&amp;P1951&amp;"#~#"&amp;N(E1951)&amp;"#~#"&amp;N(F1951))</f>
        <v/>
      </c>
    </row>
    <row r="1952" customFormat="false" ht="15" hidden="false" customHeight="false" outlineLevel="0" collapsed="false">
      <c r="A1952" s="17"/>
      <c r="C1952" s="18"/>
      <c r="D1952" s="18"/>
      <c r="J1952" s="19" t="str">
        <f aca="false">IF($A1952="","",ROUND(MIN(D1952,OldCeil)*DaysOld/DIM+MIN(D1952,NewCeil)*DaysNew/DIM,0))</f>
        <v/>
      </c>
      <c r="K1952" s="19" t="str">
        <f aca="false">IF($A1952="","",IF(UPPER(H1952)="Y",ROUND(D1952,0),J1952))</f>
        <v/>
      </c>
      <c r="L1952" s="19" t="str">
        <f aca="false">IF($A1952="","",IF(UPPER(G1952)="N",0,J1952))</f>
        <v/>
      </c>
      <c r="M1952" s="19" t="str">
        <f aca="false">IF($A1952="","",J1952)</f>
        <v/>
      </c>
      <c r="N1952" s="19" t="str">
        <f aca="false">IF($A1952="","",ROUND(K1952*EERate,0))</f>
        <v/>
      </c>
      <c r="O1952" s="19" t="str">
        <f aca="false">IF($A1952="","",ROUND(L1952*EPSRate,0))</f>
        <v/>
      </c>
      <c r="P1952" s="19" t="str">
        <f aca="false">IF($A1952="","",N1952-O1952)</f>
        <v/>
      </c>
      <c r="Q1952" s="11" t="str">
        <f aca="false">IF($A1952="","",IF(LEN(TEXT($A1952,"0"))&lt;&gt;12,"UAN not 12 digits",IF(TRIM(B1952)="","Name missing",IF(N(E1952)&gt;DIM,"NCP &gt; days in month",IF(AND(UPPER(G1952)&lt;&gt;"Y",UPPER(G1952)&lt;&gt;"N"),"EPS flag must be Y/N",IF(AND(UPPER(H1952)&lt;&gt;"Y",UPPER(H1952)&lt;&gt;"N"),"Full-wage flag must be Y/N",IF(K1952&gt;ROUND(C1952,0),"EPF wages &gt; Gross","OK")))))))</f>
        <v/>
      </c>
      <c r="R1952" s="11" t="str">
        <f aca="false">IF($A1952="","",TEXT($A1952,"0")&amp;"#~#"&amp;UPPER(TRIM(B1952))&amp;"#~#"&amp;ROUND(C1952,0)&amp;"#~#"&amp;K1952&amp;"#~#"&amp;L1952&amp;"#~#"&amp;M1952&amp;"#~#"&amp;N1952&amp;"#~#"&amp;O1952&amp;"#~#"&amp;P1952&amp;"#~#"&amp;N(E1952)&amp;"#~#"&amp;N(F1952))</f>
        <v/>
      </c>
    </row>
    <row r="1953" customFormat="false" ht="15" hidden="false" customHeight="false" outlineLevel="0" collapsed="false">
      <c r="A1953" s="17"/>
      <c r="C1953" s="18"/>
      <c r="D1953" s="18"/>
      <c r="J1953" s="19" t="str">
        <f aca="false">IF($A1953="","",ROUND(MIN(D1953,OldCeil)*DaysOld/DIM+MIN(D1953,NewCeil)*DaysNew/DIM,0))</f>
        <v/>
      </c>
      <c r="K1953" s="19" t="str">
        <f aca="false">IF($A1953="","",IF(UPPER(H1953)="Y",ROUND(D1953,0),J1953))</f>
        <v/>
      </c>
      <c r="L1953" s="19" t="str">
        <f aca="false">IF($A1953="","",IF(UPPER(G1953)="N",0,J1953))</f>
        <v/>
      </c>
      <c r="M1953" s="19" t="str">
        <f aca="false">IF($A1953="","",J1953)</f>
        <v/>
      </c>
      <c r="N1953" s="19" t="str">
        <f aca="false">IF($A1953="","",ROUND(K1953*EERate,0))</f>
        <v/>
      </c>
      <c r="O1953" s="19" t="str">
        <f aca="false">IF($A1953="","",ROUND(L1953*EPSRate,0))</f>
        <v/>
      </c>
      <c r="P1953" s="19" t="str">
        <f aca="false">IF($A1953="","",N1953-O1953)</f>
        <v/>
      </c>
      <c r="Q1953" s="11" t="str">
        <f aca="false">IF($A1953="","",IF(LEN(TEXT($A1953,"0"))&lt;&gt;12,"UAN not 12 digits",IF(TRIM(B1953)="","Name missing",IF(N(E1953)&gt;DIM,"NCP &gt; days in month",IF(AND(UPPER(G1953)&lt;&gt;"Y",UPPER(G1953)&lt;&gt;"N"),"EPS flag must be Y/N",IF(AND(UPPER(H1953)&lt;&gt;"Y",UPPER(H1953)&lt;&gt;"N"),"Full-wage flag must be Y/N",IF(K1953&gt;ROUND(C1953,0),"EPF wages &gt; Gross","OK")))))))</f>
        <v/>
      </c>
      <c r="R1953" s="11" t="str">
        <f aca="false">IF($A1953="","",TEXT($A1953,"0")&amp;"#~#"&amp;UPPER(TRIM(B1953))&amp;"#~#"&amp;ROUND(C1953,0)&amp;"#~#"&amp;K1953&amp;"#~#"&amp;L1953&amp;"#~#"&amp;M1953&amp;"#~#"&amp;N1953&amp;"#~#"&amp;O1953&amp;"#~#"&amp;P1953&amp;"#~#"&amp;N(E1953)&amp;"#~#"&amp;N(F1953))</f>
        <v/>
      </c>
    </row>
    <row r="1954" customFormat="false" ht="15" hidden="false" customHeight="false" outlineLevel="0" collapsed="false">
      <c r="A1954" s="17"/>
      <c r="C1954" s="18"/>
      <c r="D1954" s="18"/>
      <c r="J1954" s="19" t="str">
        <f aca="false">IF($A1954="","",ROUND(MIN(D1954,OldCeil)*DaysOld/DIM+MIN(D1954,NewCeil)*DaysNew/DIM,0))</f>
        <v/>
      </c>
      <c r="K1954" s="19" t="str">
        <f aca="false">IF($A1954="","",IF(UPPER(H1954)="Y",ROUND(D1954,0),J1954))</f>
        <v/>
      </c>
      <c r="L1954" s="19" t="str">
        <f aca="false">IF($A1954="","",IF(UPPER(G1954)="N",0,J1954))</f>
        <v/>
      </c>
      <c r="M1954" s="19" t="str">
        <f aca="false">IF($A1954="","",J1954)</f>
        <v/>
      </c>
      <c r="N1954" s="19" t="str">
        <f aca="false">IF($A1954="","",ROUND(K1954*EERate,0))</f>
        <v/>
      </c>
      <c r="O1954" s="19" t="str">
        <f aca="false">IF($A1954="","",ROUND(L1954*EPSRate,0))</f>
        <v/>
      </c>
      <c r="P1954" s="19" t="str">
        <f aca="false">IF($A1954="","",N1954-O1954)</f>
        <v/>
      </c>
      <c r="Q1954" s="11" t="str">
        <f aca="false">IF($A1954="","",IF(LEN(TEXT($A1954,"0"))&lt;&gt;12,"UAN not 12 digits",IF(TRIM(B1954)="","Name missing",IF(N(E1954)&gt;DIM,"NCP &gt; days in month",IF(AND(UPPER(G1954)&lt;&gt;"Y",UPPER(G1954)&lt;&gt;"N"),"EPS flag must be Y/N",IF(AND(UPPER(H1954)&lt;&gt;"Y",UPPER(H1954)&lt;&gt;"N"),"Full-wage flag must be Y/N",IF(K1954&gt;ROUND(C1954,0),"EPF wages &gt; Gross","OK")))))))</f>
        <v/>
      </c>
      <c r="R1954" s="11" t="str">
        <f aca="false">IF($A1954="","",TEXT($A1954,"0")&amp;"#~#"&amp;UPPER(TRIM(B1954))&amp;"#~#"&amp;ROUND(C1954,0)&amp;"#~#"&amp;K1954&amp;"#~#"&amp;L1954&amp;"#~#"&amp;M1954&amp;"#~#"&amp;N1954&amp;"#~#"&amp;O1954&amp;"#~#"&amp;P1954&amp;"#~#"&amp;N(E1954)&amp;"#~#"&amp;N(F1954))</f>
        <v/>
      </c>
    </row>
    <row r="1955" customFormat="false" ht="15" hidden="false" customHeight="false" outlineLevel="0" collapsed="false">
      <c r="A1955" s="17"/>
      <c r="C1955" s="18"/>
      <c r="D1955" s="18"/>
      <c r="J1955" s="19" t="str">
        <f aca="false">IF($A1955="","",ROUND(MIN(D1955,OldCeil)*DaysOld/DIM+MIN(D1955,NewCeil)*DaysNew/DIM,0))</f>
        <v/>
      </c>
      <c r="K1955" s="19" t="str">
        <f aca="false">IF($A1955="","",IF(UPPER(H1955)="Y",ROUND(D1955,0),J1955))</f>
        <v/>
      </c>
      <c r="L1955" s="19" t="str">
        <f aca="false">IF($A1955="","",IF(UPPER(G1955)="N",0,J1955))</f>
        <v/>
      </c>
      <c r="M1955" s="19" t="str">
        <f aca="false">IF($A1955="","",J1955)</f>
        <v/>
      </c>
      <c r="N1955" s="19" t="str">
        <f aca="false">IF($A1955="","",ROUND(K1955*EERate,0))</f>
        <v/>
      </c>
      <c r="O1955" s="19" t="str">
        <f aca="false">IF($A1955="","",ROUND(L1955*EPSRate,0))</f>
        <v/>
      </c>
      <c r="P1955" s="19" t="str">
        <f aca="false">IF($A1955="","",N1955-O1955)</f>
        <v/>
      </c>
      <c r="Q1955" s="11" t="str">
        <f aca="false">IF($A1955="","",IF(LEN(TEXT($A1955,"0"))&lt;&gt;12,"UAN not 12 digits",IF(TRIM(B1955)="","Name missing",IF(N(E1955)&gt;DIM,"NCP &gt; days in month",IF(AND(UPPER(G1955)&lt;&gt;"Y",UPPER(G1955)&lt;&gt;"N"),"EPS flag must be Y/N",IF(AND(UPPER(H1955)&lt;&gt;"Y",UPPER(H1955)&lt;&gt;"N"),"Full-wage flag must be Y/N",IF(K1955&gt;ROUND(C1955,0),"EPF wages &gt; Gross","OK")))))))</f>
        <v/>
      </c>
      <c r="R1955" s="11" t="str">
        <f aca="false">IF($A1955="","",TEXT($A1955,"0")&amp;"#~#"&amp;UPPER(TRIM(B1955))&amp;"#~#"&amp;ROUND(C1955,0)&amp;"#~#"&amp;K1955&amp;"#~#"&amp;L1955&amp;"#~#"&amp;M1955&amp;"#~#"&amp;N1955&amp;"#~#"&amp;O1955&amp;"#~#"&amp;P1955&amp;"#~#"&amp;N(E1955)&amp;"#~#"&amp;N(F1955))</f>
        <v/>
      </c>
    </row>
    <row r="1956" customFormat="false" ht="15" hidden="false" customHeight="false" outlineLevel="0" collapsed="false">
      <c r="A1956" s="17"/>
      <c r="C1956" s="18"/>
      <c r="D1956" s="18"/>
      <c r="J1956" s="19" t="str">
        <f aca="false">IF($A1956="","",ROUND(MIN(D1956,OldCeil)*DaysOld/DIM+MIN(D1956,NewCeil)*DaysNew/DIM,0))</f>
        <v/>
      </c>
      <c r="K1956" s="19" t="str">
        <f aca="false">IF($A1956="","",IF(UPPER(H1956)="Y",ROUND(D1956,0),J1956))</f>
        <v/>
      </c>
      <c r="L1956" s="19" t="str">
        <f aca="false">IF($A1956="","",IF(UPPER(G1956)="N",0,J1956))</f>
        <v/>
      </c>
      <c r="M1956" s="19" t="str">
        <f aca="false">IF($A1956="","",J1956)</f>
        <v/>
      </c>
      <c r="N1956" s="19" t="str">
        <f aca="false">IF($A1956="","",ROUND(K1956*EERate,0))</f>
        <v/>
      </c>
      <c r="O1956" s="19" t="str">
        <f aca="false">IF($A1956="","",ROUND(L1956*EPSRate,0))</f>
        <v/>
      </c>
      <c r="P1956" s="19" t="str">
        <f aca="false">IF($A1956="","",N1956-O1956)</f>
        <v/>
      </c>
      <c r="Q1956" s="11" t="str">
        <f aca="false">IF($A1956="","",IF(LEN(TEXT($A1956,"0"))&lt;&gt;12,"UAN not 12 digits",IF(TRIM(B1956)="","Name missing",IF(N(E1956)&gt;DIM,"NCP &gt; days in month",IF(AND(UPPER(G1956)&lt;&gt;"Y",UPPER(G1956)&lt;&gt;"N"),"EPS flag must be Y/N",IF(AND(UPPER(H1956)&lt;&gt;"Y",UPPER(H1956)&lt;&gt;"N"),"Full-wage flag must be Y/N",IF(K1956&gt;ROUND(C1956,0),"EPF wages &gt; Gross","OK")))))))</f>
        <v/>
      </c>
      <c r="R1956" s="11" t="str">
        <f aca="false">IF($A1956="","",TEXT($A1956,"0")&amp;"#~#"&amp;UPPER(TRIM(B1956))&amp;"#~#"&amp;ROUND(C1956,0)&amp;"#~#"&amp;K1956&amp;"#~#"&amp;L1956&amp;"#~#"&amp;M1956&amp;"#~#"&amp;N1956&amp;"#~#"&amp;O1956&amp;"#~#"&amp;P1956&amp;"#~#"&amp;N(E1956)&amp;"#~#"&amp;N(F1956))</f>
        <v/>
      </c>
    </row>
    <row r="1957" customFormat="false" ht="15" hidden="false" customHeight="false" outlineLevel="0" collapsed="false">
      <c r="A1957" s="17"/>
      <c r="C1957" s="18"/>
      <c r="D1957" s="18"/>
      <c r="J1957" s="19" t="str">
        <f aca="false">IF($A1957="","",ROUND(MIN(D1957,OldCeil)*DaysOld/DIM+MIN(D1957,NewCeil)*DaysNew/DIM,0))</f>
        <v/>
      </c>
      <c r="K1957" s="19" t="str">
        <f aca="false">IF($A1957="","",IF(UPPER(H1957)="Y",ROUND(D1957,0),J1957))</f>
        <v/>
      </c>
      <c r="L1957" s="19" t="str">
        <f aca="false">IF($A1957="","",IF(UPPER(G1957)="N",0,J1957))</f>
        <v/>
      </c>
      <c r="M1957" s="19" t="str">
        <f aca="false">IF($A1957="","",J1957)</f>
        <v/>
      </c>
      <c r="N1957" s="19" t="str">
        <f aca="false">IF($A1957="","",ROUND(K1957*EERate,0))</f>
        <v/>
      </c>
      <c r="O1957" s="19" t="str">
        <f aca="false">IF($A1957="","",ROUND(L1957*EPSRate,0))</f>
        <v/>
      </c>
      <c r="P1957" s="19" t="str">
        <f aca="false">IF($A1957="","",N1957-O1957)</f>
        <v/>
      </c>
      <c r="Q1957" s="11" t="str">
        <f aca="false">IF($A1957="","",IF(LEN(TEXT($A1957,"0"))&lt;&gt;12,"UAN not 12 digits",IF(TRIM(B1957)="","Name missing",IF(N(E1957)&gt;DIM,"NCP &gt; days in month",IF(AND(UPPER(G1957)&lt;&gt;"Y",UPPER(G1957)&lt;&gt;"N"),"EPS flag must be Y/N",IF(AND(UPPER(H1957)&lt;&gt;"Y",UPPER(H1957)&lt;&gt;"N"),"Full-wage flag must be Y/N",IF(K1957&gt;ROUND(C1957,0),"EPF wages &gt; Gross","OK")))))))</f>
        <v/>
      </c>
      <c r="R1957" s="11" t="str">
        <f aca="false">IF($A1957="","",TEXT($A1957,"0")&amp;"#~#"&amp;UPPER(TRIM(B1957))&amp;"#~#"&amp;ROUND(C1957,0)&amp;"#~#"&amp;K1957&amp;"#~#"&amp;L1957&amp;"#~#"&amp;M1957&amp;"#~#"&amp;N1957&amp;"#~#"&amp;O1957&amp;"#~#"&amp;P1957&amp;"#~#"&amp;N(E1957)&amp;"#~#"&amp;N(F1957))</f>
        <v/>
      </c>
    </row>
    <row r="1958" customFormat="false" ht="15" hidden="false" customHeight="false" outlineLevel="0" collapsed="false">
      <c r="A1958" s="17"/>
      <c r="C1958" s="18"/>
      <c r="D1958" s="18"/>
      <c r="J1958" s="19" t="str">
        <f aca="false">IF($A1958="","",ROUND(MIN(D1958,OldCeil)*DaysOld/DIM+MIN(D1958,NewCeil)*DaysNew/DIM,0))</f>
        <v/>
      </c>
      <c r="K1958" s="19" t="str">
        <f aca="false">IF($A1958="","",IF(UPPER(H1958)="Y",ROUND(D1958,0),J1958))</f>
        <v/>
      </c>
      <c r="L1958" s="19" t="str">
        <f aca="false">IF($A1958="","",IF(UPPER(G1958)="N",0,J1958))</f>
        <v/>
      </c>
      <c r="M1958" s="19" t="str">
        <f aca="false">IF($A1958="","",J1958)</f>
        <v/>
      </c>
      <c r="N1958" s="19" t="str">
        <f aca="false">IF($A1958="","",ROUND(K1958*EERate,0))</f>
        <v/>
      </c>
      <c r="O1958" s="19" t="str">
        <f aca="false">IF($A1958="","",ROUND(L1958*EPSRate,0))</f>
        <v/>
      </c>
      <c r="P1958" s="19" t="str">
        <f aca="false">IF($A1958="","",N1958-O1958)</f>
        <v/>
      </c>
      <c r="Q1958" s="11" t="str">
        <f aca="false">IF($A1958="","",IF(LEN(TEXT($A1958,"0"))&lt;&gt;12,"UAN not 12 digits",IF(TRIM(B1958)="","Name missing",IF(N(E1958)&gt;DIM,"NCP &gt; days in month",IF(AND(UPPER(G1958)&lt;&gt;"Y",UPPER(G1958)&lt;&gt;"N"),"EPS flag must be Y/N",IF(AND(UPPER(H1958)&lt;&gt;"Y",UPPER(H1958)&lt;&gt;"N"),"Full-wage flag must be Y/N",IF(K1958&gt;ROUND(C1958,0),"EPF wages &gt; Gross","OK")))))))</f>
        <v/>
      </c>
      <c r="R1958" s="11" t="str">
        <f aca="false">IF($A1958="","",TEXT($A1958,"0")&amp;"#~#"&amp;UPPER(TRIM(B1958))&amp;"#~#"&amp;ROUND(C1958,0)&amp;"#~#"&amp;K1958&amp;"#~#"&amp;L1958&amp;"#~#"&amp;M1958&amp;"#~#"&amp;N1958&amp;"#~#"&amp;O1958&amp;"#~#"&amp;P1958&amp;"#~#"&amp;N(E1958)&amp;"#~#"&amp;N(F1958))</f>
        <v/>
      </c>
    </row>
    <row r="1959" customFormat="false" ht="15" hidden="false" customHeight="false" outlineLevel="0" collapsed="false">
      <c r="A1959" s="17"/>
      <c r="C1959" s="18"/>
      <c r="D1959" s="18"/>
      <c r="J1959" s="19" t="str">
        <f aca="false">IF($A1959="","",ROUND(MIN(D1959,OldCeil)*DaysOld/DIM+MIN(D1959,NewCeil)*DaysNew/DIM,0))</f>
        <v/>
      </c>
      <c r="K1959" s="19" t="str">
        <f aca="false">IF($A1959="","",IF(UPPER(H1959)="Y",ROUND(D1959,0),J1959))</f>
        <v/>
      </c>
      <c r="L1959" s="19" t="str">
        <f aca="false">IF($A1959="","",IF(UPPER(G1959)="N",0,J1959))</f>
        <v/>
      </c>
      <c r="M1959" s="19" t="str">
        <f aca="false">IF($A1959="","",J1959)</f>
        <v/>
      </c>
      <c r="N1959" s="19" t="str">
        <f aca="false">IF($A1959="","",ROUND(K1959*EERate,0))</f>
        <v/>
      </c>
      <c r="O1959" s="19" t="str">
        <f aca="false">IF($A1959="","",ROUND(L1959*EPSRate,0))</f>
        <v/>
      </c>
      <c r="P1959" s="19" t="str">
        <f aca="false">IF($A1959="","",N1959-O1959)</f>
        <v/>
      </c>
      <c r="Q1959" s="11" t="str">
        <f aca="false">IF($A1959="","",IF(LEN(TEXT($A1959,"0"))&lt;&gt;12,"UAN not 12 digits",IF(TRIM(B1959)="","Name missing",IF(N(E1959)&gt;DIM,"NCP &gt; days in month",IF(AND(UPPER(G1959)&lt;&gt;"Y",UPPER(G1959)&lt;&gt;"N"),"EPS flag must be Y/N",IF(AND(UPPER(H1959)&lt;&gt;"Y",UPPER(H1959)&lt;&gt;"N"),"Full-wage flag must be Y/N",IF(K1959&gt;ROUND(C1959,0),"EPF wages &gt; Gross","OK")))))))</f>
        <v/>
      </c>
      <c r="R1959" s="11" t="str">
        <f aca="false">IF($A1959="","",TEXT($A1959,"0")&amp;"#~#"&amp;UPPER(TRIM(B1959))&amp;"#~#"&amp;ROUND(C1959,0)&amp;"#~#"&amp;K1959&amp;"#~#"&amp;L1959&amp;"#~#"&amp;M1959&amp;"#~#"&amp;N1959&amp;"#~#"&amp;O1959&amp;"#~#"&amp;P1959&amp;"#~#"&amp;N(E1959)&amp;"#~#"&amp;N(F1959))</f>
        <v/>
      </c>
    </row>
    <row r="1960" customFormat="false" ht="15" hidden="false" customHeight="false" outlineLevel="0" collapsed="false">
      <c r="A1960" s="17"/>
      <c r="C1960" s="18"/>
      <c r="D1960" s="18"/>
      <c r="J1960" s="19" t="str">
        <f aca="false">IF($A1960="","",ROUND(MIN(D1960,OldCeil)*DaysOld/DIM+MIN(D1960,NewCeil)*DaysNew/DIM,0))</f>
        <v/>
      </c>
      <c r="K1960" s="19" t="str">
        <f aca="false">IF($A1960="","",IF(UPPER(H1960)="Y",ROUND(D1960,0),J1960))</f>
        <v/>
      </c>
      <c r="L1960" s="19" t="str">
        <f aca="false">IF($A1960="","",IF(UPPER(G1960)="N",0,J1960))</f>
        <v/>
      </c>
      <c r="M1960" s="19" t="str">
        <f aca="false">IF($A1960="","",J1960)</f>
        <v/>
      </c>
      <c r="N1960" s="19" t="str">
        <f aca="false">IF($A1960="","",ROUND(K1960*EERate,0))</f>
        <v/>
      </c>
      <c r="O1960" s="19" t="str">
        <f aca="false">IF($A1960="","",ROUND(L1960*EPSRate,0))</f>
        <v/>
      </c>
      <c r="P1960" s="19" t="str">
        <f aca="false">IF($A1960="","",N1960-O1960)</f>
        <v/>
      </c>
      <c r="Q1960" s="11" t="str">
        <f aca="false">IF($A1960="","",IF(LEN(TEXT($A1960,"0"))&lt;&gt;12,"UAN not 12 digits",IF(TRIM(B1960)="","Name missing",IF(N(E1960)&gt;DIM,"NCP &gt; days in month",IF(AND(UPPER(G1960)&lt;&gt;"Y",UPPER(G1960)&lt;&gt;"N"),"EPS flag must be Y/N",IF(AND(UPPER(H1960)&lt;&gt;"Y",UPPER(H1960)&lt;&gt;"N"),"Full-wage flag must be Y/N",IF(K1960&gt;ROUND(C1960,0),"EPF wages &gt; Gross","OK")))))))</f>
        <v/>
      </c>
      <c r="R1960" s="11" t="str">
        <f aca="false">IF($A1960="","",TEXT($A1960,"0")&amp;"#~#"&amp;UPPER(TRIM(B1960))&amp;"#~#"&amp;ROUND(C1960,0)&amp;"#~#"&amp;K1960&amp;"#~#"&amp;L1960&amp;"#~#"&amp;M1960&amp;"#~#"&amp;N1960&amp;"#~#"&amp;O1960&amp;"#~#"&amp;P1960&amp;"#~#"&amp;N(E1960)&amp;"#~#"&amp;N(F1960))</f>
        <v/>
      </c>
    </row>
    <row r="1961" customFormat="false" ht="15" hidden="false" customHeight="false" outlineLevel="0" collapsed="false">
      <c r="A1961" s="17"/>
      <c r="C1961" s="18"/>
      <c r="D1961" s="18"/>
      <c r="J1961" s="19" t="str">
        <f aca="false">IF($A1961="","",ROUND(MIN(D1961,OldCeil)*DaysOld/DIM+MIN(D1961,NewCeil)*DaysNew/DIM,0))</f>
        <v/>
      </c>
      <c r="K1961" s="19" t="str">
        <f aca="false">IF($A1961="","",IF(UPPER(H1961)="Y",ROUND(D1961,0),J1961))</f>
        <v/>
      </c>
      <c r="L1961" s="19" t="str">
        <f aca="false">IF($A1961="","",IF(UPPER(G1961)="N",0,J1961))</f>
        <v/>
      </c>
      <c r="M1961" s="19" t="str">
        <f aca="false">IF($A1961="","",J1961)</f>
        <v/>
      </c>
      <c r="N1961" s="19" t="str">
        <f aca="false">IF($A1961="","",ROUND(K1961*EERate,0))</f>
        <v/>
      </c>
      <c r="O1961" s="19" t="str">
        <f aca="false">IF($A1961="","",ROUND(L1961*EPSRate,0))</f>
        <v/>
      </c>
      <c r="P1961" s="19" t="str">
        <f aca="false">IF($A1961="","",N1961-O1961)</f>
        <v/>
      </c>
      <c r="Q1961" s="11" t="str">
        <f aca="false">IF($A1961="","",IF(LEN(TEXT($A1961,"0"))&lt;&gt;12,"UAN not 12 digits",IF(TRIM(B1961)="","Name missing",IF(N(E1961)&gt;DIM,"NCP &gt; days in month",IF(AND(UPPER(G1961)&lt;&gt;"Y",UPPER(G1961)&lt;&gt;"N"),"EPS flag must be Y/N",IF(AND(UPPER(H1961)&lt;&gt;"Y",UPPER(H1961)&lt;&gt;"N"),"Full-wage flag must be Y/N",IF(K1961&gt;ROUND(C1961,0),"EPF wages &gt; Gross","OK")))))))</f>
        <v/>
      </c>
      <c r="R1961" s="11" t="str">
        <f aca="false">IF($A1961="","",TEXT($A1961,"0")&amp;"#~#"&amp;UPPER(TRIM(B1961))&amp;"#~#"&amp;ROUND(C1961,0)&amp;"#~#"&amp;K1961&amp;"#~#"&amp;L1961&amp;"#~#"&amp;M1961&amp;"#~#"&amp;N1961&amp;"#~#"&amp;O1961&amp;"#~#"&amp;P1961&amp;"#~#"&amp;N(E1961)&amp;"#~#"&amp;N(F1961))</f>
        <v/>
      </c>
    </row>
    <row r="1962" customFormat="false" ht="15" hidden="false" customHeight="false" outlineLevel="0" collapsed="false">
      <c r="A1962" s="17"/>
      <c r="C1962" s="18"/>
      <c r="D1962" s="18"/>
      <c r="J1962" s="19" t="str">
        <f aca="false">IF($A1962="","",ROUND(MIN(D1962,OldCeil)*DaysOld/DIM+MIN(D1962,NewCeil)*DaysNew/DIM,0))</f>
        <v/>
      </c>
      <c r="K1962" s="19" t="str">
        <f aca="false">IF($A1962="","",IF(UPPER(H1962)="Y",ROUND(D1962,0),J1962))</f>
        <v/>
      </c>
      <c r="L1962" s="19" t="str">
        <f aca="false">IF($A1962="","",IF(UPPER(G1962)="N",0,J1962))</f>
        <v/>
      </c>
      <c r="M1962" s="19" t="str">
        <f aca="false">IF($A1962="","",J1962)</f>
        <v/>
      </c>
      <c r="N1962" s="19" t="str">
        <f aca="false">IF($A1962="","",ROUND(K1962*EERate,0))</f>
        <v/>
      </c>
      <c r="O1962" s="19" t="str">
        <f aca="false">IF($A1962="","",ROUND(L1962*EPSRate,0))</f>
        <v/>
      </c>
      <c r="P1962" s="19" t="str">
        <f aca="false">IF($A1962="","",N1962-O1962)</f>
        <v/>
      </c>
      <c r="Q1962" s="11" t="str">
        <f aca="false">IF($A1962="","",IF(LEN(TEXT($A1962,"0"))&lt;&gt;12,"UAN not 12 digits",IF(TRIM(B1962)="","Name missing",IF(N(E1962)&gt;DIM,"NCP &gt; days in month",IF(AND(UPPER(G1962)&lt;&gt;"Y",UPPER(G1962)&lt;&gt;"N"),"EPS flag must be Y/N",IF(AND(UPPER(H1962)&lt;&gt;"Y",UPPER(H1962)&lt;&gt;"N"),"Full-wage flag must be Y/N",IF(K1962&gt;ROUND(C1962,0),"EPF wages &gt; Gross","OK")))))))</f>
        <v/>
      </c>
      <c r="R1962" s="11" t="str">
        <f aca="false">IF($A1962="","",TEXT($A1962,"0")&amp;"#~#"&amp;UPPER(TRIM(B1962))&amp;"#~#"&amp;ROUND(C1962,0)&amp;"#~#"&amp;K1962&amp;"#~#"&amp;L1962&amp;"#~#"&amp;M1962&amp;"#~#"&amp;N1962&amp;"#~#"&amp;O1962&amp;"#~#"&amp;P1962&amp;"#~#"&amp;N(E1962)&amp;"#~#"&amp;N(F1962))</f>
        <v/>
      </c>
    </row>
    <row r="1963" customFormat="false" ht="15" hidden="false" customHeight="false" outlineLevel="0" collapsed="false">
      <c r="A1963" s="17"/>
      <c r="C1963" s="18"/>
      <c r="D1963" s="18"/>
      <c r="J1963" s="19" t="str">
        <f aca="false">IF($A1963="","",ROUND(MIN(D1963,OldCeil)*DaysOld/DIM+MIN(D1963,NewCeil)*DaysNew/DIM,0))</f>
        <v/>
      </c>
      <c r="K1963" s="19" t="str">
        <f aca="false">IF($A1963="","",IF(UPPER(H1963)="Y",ROUND(D1963,0),J1963))</f>
        <v/>
      </c>
      <c r="L1963" s="19" t="str">
        <f aca="false">IF($A1963="","",IF(UPPER(G1963)="N",0,J1963))</f>
        <v/>
      </c>
      <c r="M1963" s="19" t="str">
        <f aca="false">IF($A1963="","",J1963)</f>
        <v/>
      </c>
      <c r="N1963" s="19" t="str">
        <f aca="false">IF($A1963="","",ROUND(K1963*EERate,0))</f>
        <v/>
      </c>
      <c r="O1963" s="19" t="str">
        <f aca="false">IF($A1963="","",ROUND(L1963*EPSRate,0))</f>
        <v/>
      </c>
      <c r="P1963" s="19" t="str">
        <f aca="false">IF($A1963="","",N1963-O1963)</f>
        <v/>
      </c>
      <c r="Q1963" s="11" t="str">
        <f aca="false">IF($A1963="","",IF(LEN(TEXT($A1963,"0"))&lt;&gt;12,"UAN not 12 digits",IF(TRIM(B1963)="","Name missing",IF(N(E1963)&gt;DIM,"NCP &gt; days in month",IF(AND(UPPER(G1963)&lt;&gt;"Y",UPPER(G1963)&lt;&gt;"N"),"EPS flag must be Y/N",IF(AND(UPPER(H1963)&lt;&gt;"Y",UPPER(H1963)&lt;&gt;"N"),"Full-wage flag must be Y/N",IF(K1963&gt;ROUND(C1963,0),"EPF wages &gt; Gross","OK")))))))</f>
        <v/>
      </c>
      <c r="R1963" s="11" t="str">
        <f aca="false">IF($A1963="","",TEXT($A1963,"0")&amp;"#~#"&amp;UPPER(TRIM(B1963))&amp;"#~#"&amp;ROUND(C1963,0)&amp;"#~#"&amp;K1963&amp;"#~#"&amp;L1963&amp;"#~#"&amp;M1963&amp;"#~#"&amp;N1963&amp;"#~#"&amp;O1963&amp;"#~#"&amp;P1963&amp;"#~#"&amp;N(E1963)&amp;"#~#"&amp;N(F1963))</f>
        <v/>
      </c>
    </row>
    <row r="1964" customFormat="false" ht="15" hidden="false" customHeight="false" outlineLevel="0" collapsed="false">
      <c r="A1964" s="17"/>
      <c r="C1964" s="18"/>
      <c r="D1964" s="18"/>
      <c r="J1964" s="19" t="str">
        <f aca="false">IF($A1964="","",ROUND(MIN(D1964,OldCeil)*DaysOld/DIM+MIN(D1964,NewCeil)*DaysNew/DIM,0))</f>
        <v/>
      </c>
      <c r="K1964" s="19" t="str">
        <f aca="false">IF($A1964="","",IF(UPPER(H1964)="Y",ROUND(D1964,0),J1964))</f>
        <v/>
      </c>
      <c r="L1964" s="19" t="str">
        <f aca="false">IF($A1964="","",IF(UPPER(G1964)="N",0,J1964))</f>
        <v/>
      </c>
      <c r="M1964" s="19" t="str">
        <f aca="false">IF($A1964="","",J1964)</f>
        <v/>
      </c>
      <c r="N1964" s="19" t="str">
        <f aca="false">IF($A1964="","",ROUND(K1964*EERate,0))</f>
        <v/>
      </c>
      <c r="O1964" s="19" t="str">
        <f aca="false">IF($A1964="","",ROUND(L1964*EPSRate,0))</f>
        <v/>
      </c>
      <c r="P1964" s="19" t="str">
        <f aca="false">IF($A1964="","",N1964-O1964)</f>
        <v/>
      </c>
      <c r="Q1964" s="11" t="str">
        <f aca="false">IF($A1964="","",IF(LEN(TEXT($A1964,"0"))&lt;&gt;12,"UAN not 12 digits",IF(TRIM(B1964)="","Name missing",IF(N(E1964)&gt;DIM,"NCP &gt; days in month",IF(AND(UPPER(G1964)&lt;&gt;"Y",UPPER(G1964)&lt;&gt;"N"),"EPS flag must be Y/N",IF(AND(UPPER(H1964)&lt;&gt;"Y",UPPER(H1964)&lt;&gt;"N"),"Full-wage flag must be Y/N",IF(K1964&gt;ROUND(C1964,0),"EPF wages &gt; Gross","OK")))))))</f>
        <v/>
      </c>
      <c r="R1964" s="11" t="str">
        <f aca="false">IF($A1964="","",TEXT($A1964,"0")&amp;"#~#"&amp;UPPER(TRIM(B1964))&amp;"#~#"&amp;ROUND(C1964,0)&amp;"#~#"&amp;K1964&amp;"#~#"&amp;L1964&amp;"#~#"&amp;M1964&amp;"#~#"&amp;N1964&amp;"#~#"&amp;O1964&amp;"#~#"&amp;P1964&amp;"#~#"&amp;N(E1964)&amp;"#~#"&amp;N(F1964))</f>
        <v/>
      </c>
    </row>
    <row r="1965" customFormat="false" ht="15" hidden="false" customHeight="false" outlineLevel="0" collapsed="false">
      <c r="A1965" s="17"/>
      <c r="C1965" s="18"/>
      <c r="D1965" s="18"/>
      <c r="J1965" s="19" t="str">
        <f aca="false">IF($A1965="","",ROUND(MIN(D1965,OldCeil)*DaysOld/DIM+MIN(D1965,NewCeil)*DaysNew/DIM,0))</f>
        <v/>
      </c>
      <c r="K1965" s="19" t="str">
        <f aca="false">IF($A1965="","",IF(UPPER(H1965)="Y",ROUND(D1965,0),J1965))</f>
        <v/>
      </c>
      <c r="L1965" s="19" t="str">
        <f aca="false">IF($A1965="","",IF(UPPER(G1965)="N",0,J1965))</f>
        <v/>
      </c>
      <c r="M1965" s="19" t="str">
        <f aca="false">IF($A1965="","",J1965)</f>
        <v/>
      </c>
      <c r="N1965" s="19" t="str">
        <f aca="false">IF($A1965="","",ROUND(K1965*EERate,0))</f>
        <v/>
      </c>
      <c r="O1965" s="19" t="str">
        <f aca="false">IF($A1965="","",ROUND(L1965*EPSRate,0))</f>
        <v/>
      </c>
      <c r="P1965" s="19" t="str">
        <f aca="false">IF($A1965="","",N1965-O1965)</f>
        <v/>
      </c>
      <c r="Q1965" s="11" t="str">
        <f aca="false">IF($A1965="","",IF(LEN(TEXT($A1965,"0"))&lt;&gt;12,"UAN not 12 digits",IF(TRIM(B1965)="","Name missing",IF(N(E1965)&gt;DIM,"NCP &gt; days in month",IF(AND(UPPER(G1965)&lt;&gt;"Y",UPPER(G1965)&lt;&gt;"N"),"EPS flag must be Y/N",IF(AND(UPPER(H1965)&lt;&gt;"Y",UPPER(H1965)&lt;&gt;"N"),"Full-wage flag must be Y/N",IF(K1965&gt;ROUND(C1965,0),"EPF wages &gt; Gross","OK")))))))</f>
        <v/>
      </c>
      <c r="R1965" s="11" t="str">
        <f aca="false">IF($A1965="","",TEXT($A1965,"0")&amp;"#~#"&amp;UPPER(TRIM(B1965))&amp;"#~#"&amp;ROUND(C1965,0)&amp;"#~#"&amp;K1965&amp;"#~#"&amp;L1965&amp;"#~#"&amp;M1965&amp;"#~#"&amp;N1965&amp;"#~#"&amp;O1965&amp;"#~#"&amp;P1965&amp;"#~#"&amp;N(E1965)&amp;"#~#"&amp;N(F1965))</f>
        <v/>
      </c>
    </row>
    <row r="1966" customFormat="false" ht="15" hidden="false" customHeight="false" outlineLevel="0" collapsed="false">
      <c r="A1966" s="17"/>
      <c r="C1966" s="18"/>
      <c r="D1966" s="18"/>
      <c r="J1966" s="19" t="str">
        <f aca="false">IF($A1966="","",ROUND(MIN(D1966,OldCeil)*DaysOld/DIM+MIN(D1966,NewCeil)*DaysNew/DIM,0))</f>
        <v/>
      </c>
      <c r="K1966" s="19" t="str">
        <f aca="false">IF($A1966="","",IF(UPPER(H1966)="Y",ROUND(D1966,0),J1966))</f>
        <v/>
      </c>
      <c r="L1966" s="19" t="str">
        <f aca="false">IF($A1966="","",IF(UPPER(G1966)="N",0,J1966))</f>
        <v/>
      </c>
      <c r="M1966" s="19" t="str">
        <f aca="false">IF($A1966="","",J1966)</f>
        <v/>
      </c>
      <c r="N1966" s="19" t="str">
        <f aca="false">IF($A1966="","",ROUND(K1966*EERate,0))</f>
        <v/>
      </c>
      <c r="O1966" s="19" t="str">
        <f aca="false">IF($A1966="","",ROUND(L1966*EPSRate,0))</f>
        <v/>
      </c>
      <c r="P1966" s="19" t="str">
        <f aca="false">IF($A1966="","",N1966-O1966)</f>
        <v/>
      </c>
      <c r="Q1966" s="11" t="str">
        <f aca="false">IF($A1966="","",IF(LEN(TEXT($A1966,"0"))&lt;&gt;12,"UAN not 12 digits",IF(TRIM(B1966)="","Name missing",IF(N(E1966)&gt;DIM,"NCP &gt; days in month",IF(AND(UPPER(G1966)&lt;&gt;"Y",UPPER(G1966)&lt;&gt;"N"),"EPS flag must be Y/N",IF(AND(UPPER(H1966)&lt;&gt;"Y",UPPER(H1966)&lt;&gt;"N"),"Full-wage flag must be Y/N",IF(K1966&gt;ROUND(C1966,0),"EPF wages &gt; Gross","OK")))))))</f>
        <v/>
      </c>
      <c r="R1966" s="11" t="str">
        <f aca="false">IF($A1966="","",TEXT($A1966,"0")&amp;"#~#"&amp;UPPER(TRIM(B1966))&amp;"#~#"&amp;ROUND(C1966,0)&amp;"#~#"&amp;K1966&amp;"#~#"&amp;L1966&amp;"#~#"&amp;M1966&amp;"#~#"&amp;N1966&amp;"#~#"&amp;O1966&amp;"#~#"&amp;P1966&amp;"#~#"&amp;N(E1966)&amp;"#~#"&amp;N(F1966))</f>
        <v/>
      </c>
    </row>
    <row r="1967" customFormat="false" ht="15" hidden="false" customHeight="false" outlineLevel="0" collapsed="false">
      <c r="A1967" s="17"/>
      <c r="C1967" s="18"/>
      <c r="D1967" s="18"/>
      <c r="J1967" s="19" t="str">
        <f aca="false">IF($A1967="","",ROUND(MIN(D1967,OldCeil)*DaysOld/DIM+MIN(D1967,NewCeil)*DaysNew/DIM,0))</f>
        <v/>
      </c>
      <c r="K1967" s="19" t="str">
        <f aca="false">IF($A1967="","",IF(UPPER(H1967)="Y",ROUND(D1967,0),J1967))</f>
        <v/>
      </c>
      <c r="L1967" s="19" t="str">
        <f aca="false">IF($A1967="","",IF(UPPER(G1967)="N",0,J1967))</f>
        <v/>
      </c>
      <c r="M1967" s="19" t="str">
        <f aca="false">IF($A1967="","",J1967)</f>
        <v/>
      </c>
      <c r="N1967" s="19" t="str">
        <f aca="false">IF($A1967="","",ROUND(K1967*EERate,0))</f>
        <v/>
      </c>
      <c r="O1967" s="19" t="str">
        <f aca="false">IF($A1967="","",ROUND(L1967*EPSRate,0))</f>
        <v/>
      </c>
      <c r="P1967" s="19" t="str">
        <f aca="false">IF($A1967="","",N1967-O1967)</f>
        <v/>
      </c>
      <c r="Q1967" s="11" t="str">
        <f aca="false">IF($A1967="","",IF(LEN(TEXT($A1967,"0"))&lt;&gt;12,"UAN not 12 digits",IF(TRIM(B1967)="","Name missing",IF(N(E1967)&gt;DIM,"NCP &gt; days in month",IF(AND(UPPER(G1967)&lt;&gt;"Y",UPPER(G1967)&lt;&gt;"N"),"EPS flag must be Y/N",IF(AND(UPPER(H1967)&lt;&gt;"Y",UPPER(H1967)&lt;&gt;"N"),"Full-wage flag must be Y/N",IF(K1967&gt;ROUND(C1967,0),"EPF wages &gt; Gross","OK")))))))</f>
        <v/>
      </c>
      <c r="R1967" s="11" t="str">
        <f aca="false">IF($A1967="","",TEXT($A1967,"0")&amp;"#~#"&amp;UPPER(TRIM(B1967))&amp;"#~#"&amp;ROUND(C1967,0)&amp;"#~#"&amp;K1967&amp;"#~#"&amp;L1967&amp;"#~#"&amp;M1967&amp;"#~#"&amp;N1967&amp;"#~#"&amp;O1967&amp;"#~#"&amp;P1967&amp;"#~#"&amp;N(E1967)&amp;"#~#"&amp;N(F1967))</f>
        <v/>
      </c>
    </row>
    <row r="1968" customFormat="false" ht="15" hidden="false" customHeight="false" outlineLevel="0" collapsed="false">
      <c r="A1968" s="17"/>
      <c r="C1968" s="18"/>
      <c r="D1968" s="18"/>
      <c r="J1968" s="19" t="str">
        <f aca="false">IF($A1968="","",ROUND(MIN(D1968,OldCeil)*DaysOld/DIM+MIN(D1968,NewCeil)*DaysNew/DIM,0))</f>
        <v/>
      </c>
      <c r="K1968" s="19" t="str">
        <f aca="false">IF($A1968="","",IF(UPPER(H1968)="Y",ROUND(D1968,0),J1968))</f>
        <v/>
      </c>
      <c r="L1968" s="19" t="str">
        <f aca="false">IF($A1968="","",IF(UPPER(G1968)="N",0,J1968))</f>
        <v/>
      </c>
      <c r="M1968" s="19" t="str">
        <f aca="false">IF($A1968="","",J1968)</f>
        <v/>
      </c>
      <c r="N1968" s="19" t="str">
        <f aca="false">IF($A1968="","",ROUND(K1968*EERate,0))</f>
        <v/>
      </c>
      <c r="O1968" s="19" t="str">
        <f aca="false">IF($A1968="","",ROUND(L1968*EPSRate,0))</f>
        <v/>
      </c>
      <c r="P1968" s="19" t="str">
        <f aca="false">IF($A1968="","",N1968-O1968)</f>
        <v/>
      </c>
      <c r="Q1968" s="11" t="str">
        <f aca="false">IF($A1968="","",IF(LEN(TEXT($A1968,"0"))&lt;&gt;12,"UAN not 12 digits",IF(TRIM(B1968)="","Name missing",IF(N(E1968)&gt;DIM,"NCP &gt; days in month",IF(AND(UPPER(G1968)&lt;&gt;"Y",UPPER(G1968)&lt;&gt;"N"),"EPS flag must be Y/N",IF(AND(UPPER(H1968)&lt;&gt;"Y",UPPER(H1968)&lt;&gt;"N"),"Full-wage flag must be Y/N",IF(K1968&gt;ROUND(C1968,0),"EPF wages &gt; Gross","OK")))))))</f>
        <v/>
      </c>
      <c r="R1968" s="11" t="str">
        <f aca="false">IF($A1968="","",TEXT($A1968,"0")&amp;"#~#"&amp;UPPER(TRIM(B1968))&amp;"#~#"&amp;ROUND(C1968,0)&amp;"#~#"&amp;K1968&amp;"#~#"&amp;L1968&amp;"#~#"&amp;M1968&amp;"#~#"&amp;N1968&amp;"#~#"&amp;O1968&amp;"#~#"&amp;P1968&amp;"#~#"&amp;N(E1968)&amp;"#~#"&amp;N(F1968))</f>
        <v/>
      </c>
    </row>
    <row r="1969" customFormat="false" ht="15" hidden="false" customHeight="false" outlineLevel="0" collapsed="false">
      <c r="A1969" s="17"/>
      <c r="C1969" s="18"/>
      <c r="D1969" s="18"/>
      <c r="J1969" s="19" t="str">
        <f aca="false">IF($A1969="","",ROUND(MIN(D1969,OldCeil)*DaysOld/DIM+MIN(D1969,NewCeil)*DaysNew/DIM,0))</f>
        <v/>
      </c>
      <c r="K1969" s="19" t="str">
        <f aca="false">IF($A1969="","",IF(UPPER(H1969)="Y",ROUND(D1969,0),J1969))</f>
        <v/>
      </c>
      <c r="L1969" s="19" t="str">
        <f aca="false">IF($A1969="","",IF(UPPER(G1969)="N",0,J1969))</f>
        <v/>
      </c>
      <c r="M1969" s="19" t="str">
        <f aca="false">IF($A1969="","",J1969)</f>
        <v/>
      </c>
      <c r="N1969" s="19" t="str">
        <f aca="false">IF($A1969="","",ROUND(K1969*EERate,0))</f>
        <v/>
      </c>
      <c r="O1969" s="19" t="str">
        <f aca="false">IF($A1969="","",ROUND(L1969*EPSRate,0))</f>
        <v/>
      </c>
      <c r="P1969" s="19" t="str">
        <f aca="false">IF($A1969="","",N1969-O1969)</f>
        <v/>
      </c>
      <c r="Q1969" s="11" t="str">
        <f aca="false">IF($A1969="","",IF(LEN(TEXT($A1969,"0"))&lt;&gt;12,"UAN not 12 digits",IF(TRIM(B1969)="","Name missing",IF(N(E1969)&gt;DIM,"NCP &gt; days in month",IF(AND(UPPER(G1969)&lt;&gt;"Y",UPPER(G1969)&lt;&gt;"N"),"EPS flag must be Y/N",IF(AND(UPPER(H1969)&lt;&gt;"Y",UPPER(H1969)&lt;&gt;"N"),"Full-wage flag must be Y/N",IF(K1969&gt;ROUND(C1969,0),"EPF wages &gt; Gross","OK")))))))</f>
        <v/>
      </c>
      <c r="R1969" s="11" t="str">
        <f aca="false">IF($A1969="","",TEXT($A1969,"0")&amp;"#~#"&amp;UPPER(TRIM(B1969))&amp;"#~#"&amp;ROUND(C1969,0)&amp;"#~#"&amp;K1969&amp;"#~#"&amp;L1969&amp;"#~#"&amp;M1969&amp;"#~#"&amp;N1969&amp;"#~#"&amp;O1969&amp;"#~#"&amp;P1969&amp;"#~#"&amp;N(E1969)&amp;"#~#"&amp;N(F1969))</f>
        <v/>
      </c>
    </row>
    <row r="1970" customFormat="false" ht="15" hidden="false" customHeight="false" outlineLevel="0" collapsed="false">
      <c r="A1970" s="17"/>
      <c r="C1970" s="18"/>
      <c r="D1970" s="18"/>
      <c r="J1970" s="19" t="str">
        <f aca="false">IF($A1970="","",ROUND(MIN(D1970,OldCeil)*DaysOld/DIM+MIN(D1970,NewCeil)*DaysNew/DIM,0))</f>
        <v/>
      </c>
      <c r="K1970" s="19" t="str">
        <f aca="false">IF($A1970="","",IF(UPPER(H1970)="Y",ROUND(D1970,0),J1970))</f>
        <v/>
      </c>
      <c r="L1970" s="19" t="str">
        <f aca="false">IF($A1970="","",IF(UPPER(G1970)="N",0,J1970))</f>
        <v/>
      </c>
      <c r="M1970" s="19" t="str">
        <f aca="false">IF($A1970="","",J1970)</f>
        <v/>
      </c>
      <c r="N1970" s="19" t="str">
        <f aca="false">IF($A1970="","",ROUND(K1970*EERate,0))</f>
        <v/>
      </c>
      <c r="O1970" s="19" t="str">
        <f aca="false">IF($A1970="","",ROUND(L1970*EPSRate,0))</f>
        <v/>
      </c>
      <c r="P1970" s="19" t="str">
        <f aca="false">IF($A1970="","",N1970-O1970)</f>
        <v/>
      </c>
      <c r="Q1970" s="11" t="str">
        <f aca="false">IF($A1970="","",IF(LEN(TEXT($A1970,"0"))&lt;&gt;12,"UAN not 12 digits",IF(TRIM(B1970)="","Name missing",IF(N(E1970)&gt;DIM,"NCP &gt; days in month",IF(AND(UPPER(G1970)&lt;&gt;"Y",UPPER(G1970)&lt;&gt;"N"),"EPS flag must be Y/N",IF(AND(UPPER(H1970)&lt;&gt;"Y",UPPER(H1970)&lt;&gt;"N"),"Full-wage flag must be Y/N",IF(K1970&gt;ROUND(C1970,0),"EPF wages &gt; Gross","OK")))))))</f>
        <v/>
      </c>
      <c r="R1970" s="11" t="str">
        <f aca="false">IF($A1970="","",TEXT($A1970,"0")&amp;"#~#"&amp;UPPER(TRIM(B1970))&amp;"#~#"&amp;ROUND(C1970,0)&amp;"#~#"&amp;K1970&amp;"#~#"&amp;L1970&amp;"#~#"&amp;M1970&amp;"#~#"&amp;N1970&amp;"#~#"&amp;O1970&amp;"#~#"&amp;P1970&amp;"#~#"&amp;N(E1970)&amp;"#~#"&amp;N(F1970))</f>
        <v/>
      </c>
    </row>
    <row r="1971" customFormat="false" ht="15" hidden="false" customHeight="false" outlineLevel="0" collapsed="false">
      <c r="A1971" s="17"/>
      <c r="C1971" s="18"/>
      <c r="D1971" s="18"/>
      <c r="J1971" s="19" t="str">
        <f aca="false">IF($A1971="","",ROUND(MIN(D1971,OldCeil)*DaysOld/DIM+MIN(D1971,NewCeil)*DaysNew/DIM,0))</f>
        <v/>
      </c>
      <c r="K1971" s="19" t="str">
        <f aca="false">IF($A1971="","",IF(UPPER(H1971)="Y",ROUND(D1971,0),J1971))</f>
        <v/>
      </c>
      <c r="L1971" s="19" t="str">
        <f aca="false">IF($A1971="","",IF(UPPER(G1971)="N",0,J1971))</f>
        <v/>
      </c>
      <c r="M1971" s="19" t="str">
        <f aca="false">IF($A1971="","",J1971)</f>
        <v/>
      </c>
      <c r="N1971" s="19" t="str">
        <f aca="false">IF($A1971="","",ROUND(K1971*EERate,0))</f>
        <v/>
      </c>
      <c r="O1971" s="19" t="str">
        <f aca="false">IF($A1971="","",ROUND(L1971*EPSRate,0))</f>
        <v/>
      </c>
      <c r="P1971" s="19" t="str">
        <f aca="false">IF($A1971="","",N1971-O1971)</f>
        <v/>
      </c>
      <c r="Q1971" s="11" t="str">
        <f aca="false">IF($A1971="","",IF(LEN(TEXT($A1971,"0"))&lt;&gt;12,"UAN not 12 digits",IF(TRIM(B1971)="","Name missing",IF(N(E1971)&gt;DIM,"NCP &gt; days in month",IF(AND(UPPER(G1971)&lt;&gt;"Y",UPPER(G1971)&lt;&gt;"N"),"EPS flag must be Y/N",IF(AND(UPPER(H1971)&lt;&gt;"Y",UPPER(H1971)&lt;&gt;"N"),"Full-wage flag must be Y/N",IF(K1971&gt;ROUND(C1971,0),"EPF wages &gt; Gross","OK")))))))</f>
        <v/>
      </c>
      <c r="R1971" s="11" t="str">
        <f aca="false">IF($A1971="","",TEXT($A1971,"0")&amp;"#~#"&amp;UPPER(TRIM(B1971))&amp;"#~#"&amp;ROUND(C1971,0)&amp;"#~#"&amp;K1971&amp;"#~#"&amp;L1971&amp;"#~#"&amp;M1971&amp;"#~#"&amp;N1971&amp;"#~#"&amp;O1971&amp;"#~#"&amp;P1971&amp;"#~#"&amp;N(E1971)&amp;"#~#"&amp;N(F1971))</f>
        <v/>
      </c>
    </row>
    <row r="1972" customFormat="false" ht="15" hidden="false" customHeight="false" outlineLevel="0" collapsed="false">
      <c r="A1972" s="17"/>
      <c r="C1972" s="18"/>
      <c r="D1972" s="18"/>
      <c r="J1972" s="19" t="str">
        <f aca="false">IF($A1972="","",ROUND(MIN(D1972,OldCeil)*DaysOld/DIM+MIN(D1972,NewCeil)*DaysNew/DIM,0))</f>
        <v/>
      </c>
      <c r="K1972" s="19" t="str">
        <f aca="false">IF($A1972="","",IF(UPPER(H1972)="Y",ROUND(D1972,0),J1972))</f>
        <v/>
      </c>
      <c r="L1972" s="19" t="str">
        <f aca="false">IF($A1972="","",IF(UPPER(G1972)="N",0,J1972))</f>
        <v/>
      </c>
      <c r="M1972" s="19" t="str">
        <f aca="false">IF($A1972="","",J1972)</f>
        <v/>
      </c>
      <c r="N1972" s="19" t="str">
        <f aca="false">IF($A1972="","",ROUND(K1972*EERate,0))</f>
        <v/>
      </c>
      <c r="O1972" s="19" t="str">
        <f aca="false">IF($A1972="","",ROUND(L1972*EPSRate,0))</f>
        <v/>
      </c>
      <c r="P1972" s="19" t="str">
        <f aca="false">IF($A1972="","",N1972-O1972)</f>
        <v/>
      </c>
      <c r="Q1972" s="11" t="str">
        <f aca="false">IF($A1972="","",IF(LEN(TEXT($A1972,"0"))&lt;&gt;12,"UAN not 12 digits",IF(TRIM(B1972)="","Name missing",IF(N(E1972)&gt;DIM,"NCP &gt; days in month",IF(AND(UPPER(G1972)&lt;&gt;"Y",UPPER(G1972)&lt;&gt;"N"),"EPS flag must be Y/N",IF(AND(UPPER(H1972)&lt;&gt;"Y",UPPER(H1972)&lt;&gt;"N"),"Full-wage flag must be Y/N",IF(K1972&gt;ROUND(C1972,0),"EPF wages &gt; Gross","OK")))))))</f>
        <v/>
      </c>
      <c r="R1972" s="11" t="str">
        <f aca="false">IF($A1972="","",TEXT($A1972,"0")&amp;"#~#"&amp;UPPER(TRIM(B1972))&amp;"#~#"&amp;ROUND(C1972,0)&amp;"#~#"&amp;K1972&amp;"#~#"&amp;L1972&amp;"#~#"&amp;M1972&amp;"#~#"&amp;N1972&amp;"#~#"&amp;O1972&amp;"#~#"&amp;P1972&amp;"#~#"&amp;N(E1972)&amp;"#~#"&amp;N(F1972))</f>
        <v/>
      </c>
    </row>
    <row r="1973" customFormat="false" ht="15" hidden="false" customHeight="false" outlineLevel="0" collapsed="false">
      <c r="A1973" s="17"/>
      <c r="C1973" s="18"/>
      <c r="D1973" s="18"/>
      <c r="J1973" s="19" t="str">
        <f aca="false">IF($A1973="","",ROUND(MIN(D1973,OldCeil)*DaysOld/DIM+MIN(D1973,NewCeil)*DaysNew/DIM,0))</f>
        <v/>
      </c>
      <c r="K1973" s="19" t="str">
        <f aca="false">IF($A1973="","",IF(UPPER(H1973)="Y",ROUND(D1973,0),J1973))</f>
        <v/>
      </c>
      <c r="L1973" s="19" t="str">
        <f aca="false">IF($A1973="","",IF(UPPER(G1973)="N",0,J1973))</f>
        <v/>
      </c>
      <c r="M1973" s="19" t="str">
        <f aca="false">IF($A1973="","",J1973)</f>
        <v/>
      </c>
      <c r="N1973" s="19" t="str">
        <f aca="false">IF($A1973="","",ROUND(K1973*EERate,0))</f>
        <v/>
      </c>
      <c r="O1973" s="19" t="str">
        <f aca="false">IF($A1973="","",ROUND(L1973*EPSRate,0))</f>
        <v/>
      </c>
      <c r="P1973" s="19" t="str">
        <f aca="false">IF($A1973="","",N1973-O1973)</f>
        <v/>
      </c>
      <c r="Q1973" s="11" t="str">
        <f aca="false">IF($A1973="","",IF(LEN(TEXT($A1973,"0"))&lt;&gt;12,"UAN not 12 digits",IF(TRIM(B1973)="","Name missing",IF(N(E1973)&gt;DIM,"NCP &gt; days in month",IF(AND(UPPER(G1973)&lt;&gt;"Y",UPPER(G1973)&lt;&gt;"N"),"EPS flag must be Y/N",IF(AND(UPPER(H1973)&lt;&gt;"Y",UPPER(H1973)&lt;&gt;"N"),"Full-wage flag must be Y/N",IF(K1973&gt;ROUND(C1973,0),"EPF wages &gt; Gross","OK")))))))</f>
        <v/>
      </c>
      <c r="R1973" s="11" t="str">
        <f aca="false">IF($A1973="","",TEXT($A1973,"0")&amp;"#~#"&amp;UPPER(TRIM(B1973))&amp;"#~#"&amp;ROUND(C1973,0)&amp;"#~#"&amp;K1973&amp;"#~#"&amp;L1973&amp;"#~#"&amp;M1973&amp;"#~#"&amp;N1973&amp;"#~#"&amp;O1973&amp;"#~#"&amp;P1973&amp;"#~#"&amp;N(E1973)&amp;"#~#"&amp;N(F1973))</f>
        <v/>
      </c>
    </row>
    <row r="1974" customFormat="false" ht="15" hidden="false" customHeight="false" outlineLevel="0" collapsed="false">
      <c r="A1974" s="17"/>
      <c r="C1974" s="18"/>
      <c r="D1974" s="18"/>
      <c r="J1974" s="19" t="str">
        <f aca="false">IF($A1974="","",ROUND(MIN(D1974,OldCeil)*DaysOld/DIM+MIN(D1974,NewCeil)*DaysNew/DIM,0))</f>
        <v/>
      </c>
      <c r="K1974" s="19" t="str">
        <f aca="false">IF($A1974="","",IF(UPPER(H1974)="Y",ROUND(D1974,0),J1974))</f>
        <v/>
      </c>
      <c r="L1974" s="19" t="str">
        <f aca="false">IF($A1974="","",IF(UPPER(G1974)="N",0,J1974))</f>
        <v/>
      </c>
      <c r="M1974" s="19" t="str">
        <f aca="false">IF($A1974="","",J1974)</f>
        <v/>
      </c>
      <c r="N1974" s="19" t="str">
        <f aca="false">IF($A1974="","",ROUND(K1974*EERate,0))</f>
        <v/>
      </c>
      <c r="O1974" s="19" t="str">
        <f aca="false">IF($A1974="","",ROUND(L1974*EPSRate,0))</f>
        <v/>
      </c>
      <c r="P1974" s="19" t="str">
        <f aca="false">IF($A1974="","",N1974-O1974)</f>
        <v/>
      </c>
      <c r="Q1974" s="11" t="str">
        <f aca="false">IF($A1974="","",IF(LEN(TEXT($A1974,"0"))&lt;&gt;12,"UAN not 12 digits",IF(TRIM(B1974)="","Name missing",IF(N(E1974)&gt;DIM,"NCP &gt; days in month",IF(AND(UPPER(G1974)&lt;&gt;"Y",UPPER(G1974)&lt;&gt;"N"),"EPS flag must be Y/N",IF(AND(UPPER(H1974)&lt;&gt;"Y",UPPER(H1974)&lt;&gt;"N"),"Full-wage flag must be Y/N",IF(K1974&gt;ROUND(C1974,0),"EPF wages &gt; Gross","OK")))))))</f>
        <v/>
      </c>
      <c r="R1974" s="11" t="str">
        <f aca="false">IF($A1974="","",TEXT($A1974,"0")&amp;"#~#"&amp;UPPER(TRIM(B1974))&amp;"#~#"&amp;ROUND(C1974,0)&amp;"#~#"&amp;K1974&amp;"#~#"&amp;L1974&amp;"#~#"&amp;M1974&amp;"#~#"&amp;N1974&amp;"#~#"&amp;O1974&amp;"#~#"&amp;P1974&amp;"#~#"&amp;N(E1974)&amp;"#~#"&amp;N(F1974))</f>
        <v/>
      </c>
    </row>
    <row r="1975" customFormat="false" ht="15" hidden="false" customHeight="false" outlineLevel="0" collapsed="false">
      <c r="A1975" s="17"/>
      <c r="C1975" s="18"/>
      <c r="D1975" s="18"/>
      <c r="J1975" s="19" t="str">
        <f aca="false">IF($A1975="","",ROUND(MIN(D1975,OldCeil)*DaysOld/DIM+MIN(D1975,NewCeil)*DaysNew/DIM,0))</f>
        <v/>
      </c>
      <c r="K1975" s="19" t="str">
        <f aca="false">IF($A1975="","",IF(UPPER(H1975)="Y",ROUND(D1975,0),J1975))</f>
        <v/>
      </c>
      <c r="L1975" s="19" t="str">
        <f aca="false">IF($A1975="","",IF(UPPER(G1975)="N",0,J1975))</f>
        <v/>
      </c>
      <c r="M1975" s="19" t="str">
        <f aca="false">IF($A1975="","",J1975)</f>
        <v/>
      </c>
      <c r="N1975" s="19" t="str">
        <f aca="false">IF($A1975="","",ROUND(K1975*EERate,0))</f>
        <v/>
      </c>
      <c r="O1975" s="19" t="str">
        <f aca="false">IF($A1975="","",ROUND(L1975*EPSRate,0))</f>
        <v/>
      </c>
      <c r="P1975" s="19" t="str">
        <f aca="false">IF($A1975="","",N1975-O1975)</f>
        <v/>
      </c>
      <c r="Q1975" s="11" t="str">
        <f aca="false">IF($A1975="","",IF(LEN(TEXT($A1975,"0"))&lt;&gt;12,"UAN not 12 digits",IF(TRIM(B1975)="","Name missing",IF(N(E1975)&gt;DIM,"NCP &gt; days in month",IF(AND(UPPER(G1975)&lt;&gt;"Y",UPPER(G1975)&lt;&gt;"N"),"EPS flag must be Y/N",IF(AND(UPPER(H1975)&lt;&gt;"Y",UPPER(H1975)&lt;&gt;"N"),"Full-wage flag must be Y/N",IF(K1975&gt;ROUND(C1975,0),"EPF wages &gt; Gross","OK")))))))</f>
        <v/>
      </c>
      <c r="R1975" s="11" t="str">
        <f aca="false">IF($A1975="","",TEXT($A1975,"0")&amp;"#~#"&amp;UPPER(TRIM(B1975))&amp;"#~#"&amp;ROUND(C1975,0)&amp;"#~#"&amp;K1975&amp;"#~#"&amp;L1975&amp;"#~#"&amp;M1975&amp;"#~#"&amp;N1975&amp;"#~#"&amp;O1975&amp;"#~#"&amp;P1975&amp;"#~#"&amp;N(E1975)&amp;"#~#"&amp;N(F1975))</f>
        <v/>
      </c>
    </row>
    <row r="1976" customFormat="false" ht="15" hidden="false" customHeight="false" outlineLevel="0" collapsed="false">
      <c r="A1976" s="17"/>
      <c r="C1976" s="18"/>
      <c r="D1976" s="18"/>
      <c r="J1976" s="19" t="str">
        <f aca="false">IF($A1976="","",ROUND(MIN(D1976,OldCeil)*DaysOld/DIM+MIN(D1976,NewCeil)*DaysNew/DIM,0))</f>
        <v/>
      </c>
      <c r="K1976" s="19" t="str">
        <f aca="false">IF($A1976="","",IF(UPPER(H1976)="Y",ROUND(D1976,0),J1976))</f>
        <v/>
      </c>
      <c r="L1976" s="19" t="str">
        <f aca="false">IF($A1976="","",IF(UPPER(G1976)="N",0,J1976))</f>
        <v/>
      </c>
      <c r="M1976" s="19" t="str">
        <f aca="false">IF($A1976="","",J1976)</f>
        <v/>
      </c>
      <c r="N1976" s="19" t="str">
        <f aca="false">IF($A1976="","",ROUND(K1976*EERate,0))</f>
        <v/>
      </c>
      <c r="O1976" s="19" t="str">
        <f aca="false">IF($A1976="","",ROUND(L1976*EPSRate,0))</f>
        <v/>
      </c>
      <c r="P1976" s="19" t="str">
        <f aca="false">IF($A1976="","",N1976-O1976)</f>
        <v/>
      </c>
      <c r="Q1976" s="11" t="str">
        <f aca="false">IF($A1976="","",IF(LEN(TEXT($A1976,"0"))&lt;&gt;12,"UAN not 12 digits",IF(TRIM(B1976)="","Name missing",IF(N(E1976)&gt;DIM,"NCP &gt; days in month",IF(AND(UPPER(G1976)&lt;&gt;"Y",UPPER(G1976)&lt;&gt;"N"),"EPS flag must be Y/N",IF(AND(UPPER(H1976)&lt;&gt;"Y",UPPER(H1976)&lt;&gt;"N"),"Full-wage flag must be Y/N",IF(K1976&gt;ROUND(C1976,0),"EPF wages &gt; Gross","OK")))))))</f>
        <v/>
      </c>
      <c r="R1976" s="11" t="str">
        <f aca="false">IF($A1976="","",TEXT($A1976,"0")&amp;"#~#"&amp;UPPER(TRIM(B1976))&amp;"#~#"&amp;ROUND(C1976,0)&amp;"#~#"&amp;K1976&amp;"#~#"&amp;L1976&amp;"#~#"&amp;M1976&amp;"#~#"&amp;N1976&amp;"#~#"&amp;O1976&amp;"#~#"&amp;P1976&amp;"#~#"&amp;N(E1976)&amp;"#~#"&amp;N(F1976))</f>
        <v/>
      </c>
    </row>
    <row r="1977" customFormat="false" ht="15" hidden="false" customHeight="false" outlineLevel="0" collapsed="false">
      <c r="A1977" s="17"/>
      <c r="C1977" s="18"/>
      <c r="D1977" s="18"/>
      <c r="J1977" s="19" t="str">
        <f aca="false">IF($A1977="","",ROUND(MIN(D1977,OldCeil)*DaysOld/DIM+MIN(D1977,NewCeil)*DaysNew/DIM,0))</f>
        <v/>
      </c>
      <c r="K1977" s="19" t="str">
        <f aca="false">IF($A1977="","",IF(UPPER(H1977)="Y",ROUND(D1977,0),J1977))</f>
        <v/>
      </c>
      <c r="L1977" s="19" t="str">
        <f aca="false">IF($A1977="","",IF(UPPER(G1977)="N",0,J1977))</f>
        <v/>
      </c>
      <c r="M1977" s="19" t="str">
        <f aca="false">IF($A1977="","",J1977)</f>
        <v/>
      </c>
      <c r="N1977" s="19" t="str">
        <f aca="false">IF($A1977="","",ROUND(K1977*EERate,0))</f>
        <v/>
      </c>
      <c r="O1977" s="19" t="str">
        <f aca="false">IF($A1977="","",ROUND(L1977*EPSRate,0))</f>
        <v/>
      </c>
      <c r="P1977" s="19" t="str">
        <f aca="false">IF($A1977="","",N1977-O1977)</f>
        <v/>
      </c>
      <c r="Q1977" s="11" t="str">
        <f aca="false">IF($A1977="","",IF(LEN(TEXT($A1977,"0"))&lt;&gt;12,"UAN not 12 digits",IF(TRIM(B1977)="","Name missing",IF(N(E1977)&gt;DIM,"NCP &gt; days in month",IF(AND(UPPER(G1977)&lt;&gt;"Y",UPPER(G1977)&lt;&gt;"N"),"EPS flag must be Y/N",IF(AND(UPPER(H1977)&lt;&gt;"Y",UPPER(H1977)&lt;&gt;"N"),"Full-wage flag must be Y/N",IF(K1977&gt;ROUND(C1977,0),"EPF wages &gt; Gross","OK")))))))</f>
        <v/>
      </c>
      <c r="R1977" s="11" t="str">
        <f aca="false">IF($A1977="","",TEXT($A1977,"0")&amp;"#~#"&amp;UPPER(TRIM(B1977))&amp;"#~#"&amp;ROUND(C1977,0)&amp;"#~#"&amp;K1977&amp;"#~#"&amp;L1977&amp;"#~#"&amp;M1977&amp;"#~#"&amp;N1977&amp;"#~#"&amp;O1977&amp;"#~#"&amp;P1977&amp;"#~#"&amp;N(E1977)&amp;"#~#"&amp;N(F1977))</f>
        <v/>
      </c>
    </row>
    <row r="1978" customFormat="false" ht="15" hidden="false" customHeight="false" outlineLevel="0" collapsed="false">
      <c r="A1978" s="17"/>
      <c r="C1978" s="18"/>
      <c r="D1978" s="18"/>
      <c r="J1978" s="19" t="str">
        <f aca="false">IF($A1978="","",ROUND(MIN(D1978,OldCeil)*DaysOld/DIM+MIN(D1978,NewCeil)*DaysNew/DIM,0))</f>
        <v/>
      </c>
      <c r="K1978" s="19" t="str">
        <f aca="false">IF($A1978="","",IF(UPPER(H1978)="Y",ROUND(D1978,0),J1978))</f>
        <v/>
      </c>
      <c r="L1978" s="19" t="str">
        <f aca="false">IF($A1978="","",IF(UPPER(G1978)="N",0,J1978))</f>
        <v/>
      </c>
      <c r="M1978" s="19" t="str">
        <f aca="false">IF($A1978="","",J1978)</f>
        <v/>
      </c>
      <c r="N1978" s="19" t="str">
        <f aca="false">IF($A1978="","",ROUND(K1978*EERate,0))</f>
        <v/>
      </c>
      <c r="O1978" s="19" t="str">
        <f aca="false">IF($A1978="","",ROUND(L1978*EPSRate,0))</f>
        <v/>
      </c>
      <c r="P1978" s="19" t="str">
        <f aca="false">IF($A1978="","",N1978-O1978)</f>
        <v/>
      </c>
      <c r="Q1978" s="11" t="str">
        <f aca="false">IF($A1978="","",IF(LEN(TEXT($A1978,"0"))&lt;&gt;12,"UAN not 12 digits",IF(TRIM(B1978)="","Name missing",IF(N(E1978)&gt;DIM,"NCP &gt; days in month",IF(AND(UPPER(G1978)&lt;&gt;"Y",UPPER(G1978)&lt;&gt;"N"),"EPS flag must be Y/N",IF(AND(UPPER(H1978)&lt;&gt;"Y",UPPER(H1978)&lt;&gt;"N"),"Full-wage flag must be Y/N",IF(K1978&gt;ROUND(C1978,0),"EPF wages &gt; Gross","OK")))))))</f>
        <v/>
      </c>
      <c r="R1978" s="11" t="str">
        <f aca="false">IF($A1978="","",TEXT($A1978,"0")&amp;"#~#"&amp;UPPER(TRIM(B1978))&amp;"#~#"&amp;ROUND(C1978,0)&amp;"#~#"&amp;K1978&amp;"#~#"&amp;L1978&amp;"#~#"&amp;M1978&amp;"#~#"&amp;N1978&amp;"#~#"&amp;O1978&amp;"#~#"&amp;P1978&amp;"#~#"&amp;N(E1978)&amp;"#~#"&amp;N(F1978))</f>
        <v/>
      </c>
    </row>
    <row r="1979" customFormat="false" ht="15" hidden="false" customHeight="false" outlineLevel="0" collapsed="false">
      <c r="A1979" s="17"/>
      <c r="C1979" s="18"/>
      <c r="D1979" s="18"/>
      <c r="J1979" s="19" t="str">
        <f aca="false">IF($A1979="","",ROUND(MIN(D1979,OldCeil)*DaysOld/DIM+MIN(D1979,NewCeil)*DaysNew/DIM,0))</f>
        <v/>
      </c>
      <c r="K1979" s="19" t="str">
        <f aca="false">IF($A1979="","",IF(UPPER(H1979)="Y",ROUND(D1979,0),J1979))</f>
        <v/>
      </c>
      <c r="L1979" s="19" t="str">
        <f aca="false">IF($A1979="","",IF(UPPER(G1979)="N",0,J1979))</f>
        <v/>
      </c>
      <c r="M1979" s="19" t="str">
        <f aca="false">IF($A1979="","",J1979)</f>
        <v/>
      </c>
      <c r="N1979" s="19" t="str">
        <f aca="false">IF($A1979="","",ROUND(K1979*EERate,0))</f>
        <v/>
      </c>
      <c r="O1979" s="19" t="str">
        <f aca="false">IF($A1979="","",ROUND(L1979*EPSRate,0))</f>
        <v/>
      </c>
      <c r="P1979" s="19" t="str">
        <f aca="false">IF($A1979="","",N1979-O1979)</f>
        <v/>
      </c>
      <c r="Q1979" s="11" t="str">
        <f aca="false">IF($A1979="","",IF(LEN(TEXT($A1979,"0"))&lt;&gt;12,"UAN not 12 digits",IF(TRIM(B1979)="","Name missing",IF(N(E1979)&gt;DIM,"NCP &gt; days in month",IF(AND(UPPER(G1979)&lt;&gt;"Y",UPPER(G1979)&lt;&gt;"N"),"EPS flag must be Y/N",IF(AND(UPPER(H1979)&lt;&gt;"Y",UPPER(H1979)&lt;&gt;"N"),"Full-wage flag must be Y/N",IF(K1979&gt;ROUND(C1979,0),"EPF wages &gt; Gross","OK")))))))</f>
        <v/>
      </c>
      <c r="R1979" s="11" t="str">
        <f aca="false">IF($A1979="","",TEXT($A1979,"0")&amp;"#~#"&amp;UPPER(TRIM(B1979))&amp;"#~#"&amp;ROUND(C1979,0)&amp;"#~#"&amp;K1979&amp;"#~#"&amp;L1979&amp;"#~#"&amp;M1979&amp;"#~#"&amp;N1979&amp;"#~#"&amp;O1979&amp;"#~#"&amp;P1979&amp;"#~#"&amp;N(E1979)&amp;"#~#"&amp;N(F1979))</f>
        <v/>
      </c>
    </row>
    <row r="1980" customFormat="false" ht="15" hidden="false" customHeight="false" outlineLevel="0" collapsed="false">
      <c r="A1980" s="17"/>
      <c r="C1980" s="18"/>
      <c r="D1980" s="18"/>
      <c r="J1980" s="19" t="str">
        <f aca="false">IF($A1980="","",ROUND(MIN(D1980,OldCeil)*DaysOld/DIM+MIN(D1980,NewCeil)*DaysNew/DIM,0))</f>
        <v/>
      </c>
      <c r="K1980" s="19" t="str">
        <f aca="false">IF($A1980="","",IF(UPPER(H1980)="Y",ROUND(D1980,0),J1980))</f>
        <v/>
      </c>
      <c r="L1980" s="19" t="str">
        <f aca="false">IF($A1980="","",IF(UPPER(G1980)="N",0,J1980))</f>
        <v/>
      </c>
      <c r="M1980" s="19" t="str">
        <f aca="false">IF($A1980="","",J1980)</f>
        <v/>
      </c>
      <c r="N1980" s="19" t="str">
        <f aca="false">IF($A1980="","",ROUND(K1980*EERate,0))</f>
        <v/>
      </c>
      <c r="O1980" s="19" t="str">
        <f aca="false">IF($A1980="","",ROUND(L1980*EPSRate,0))</f>
        <v/>
      </c>
      <c r="P1980" s="19" t="str">
        <f aca="false">IF($A1980="","",N1980-O1980)</f>
        <v/>
      </c>
      <c r="Q1980" s="11" t="str">
        <f aca="false">IF($A1980="","",IF(LEN(TEXT($A1980,"0"))&lt;&gt;12,"UAN not 12 digits",IF(TRIM(B1980)="","Name missing",IF(N(E1980)&gt;DIM,"NCP &gt; days in month",IF(AND(UPPER(G1980)&lt;&gt;"Y",UPPER(G1980)&lt;&gt;"N"),"EPS flag must be Y/N",IF(AND(UPPER(H1980)&lt;&gt;"Y",UPPER(H1980)&lt;&gt;"N"),"Full-wage flag must be Y/N",IF(K1980&gt;ROUND(C1980,0),"EPF wages &gt; Gross","OK")))))))</f>
        <v/>
      </c>
      <c r="R1980" s="11" t="str">
        <f aca="false">IF($A1980="","",TEXT($A1980,"0")&amp;"#~#"&amp;UPPER(TRIM(B1980))&amp;"#~#"&amp;ROUND(C1980,0)&amp;"#~#"&amp;K1980&amp;"#~#"&amp;L1980&amp;"#~#"&amp;M1980&amp;"#~#"&amp;N1980&amp;"#~#"&amp;O1980&amp;"#~#"&amp;P1980&amp;"#~#"&amp;N(E1980)&amp;"#~#"&amp;N(F1980))</f>
        <v/>
      </c>
    </row>
    <row r="1981" customFormat="false" ht="15" hidden="false" customHeight="false" outlineLevel="0" collapsed="false">
      <c r="A1981" s="17"/>
      <c r="C1981" s="18"/>
      <c r="D1981" s="18"/>
      <c r="J1981" s="19" t="str">
        <f aca="false">IF($A1981="","",ROUND(MIN(D1981,OldCeil)*DaysOld/DIM+MIN(D1981,NewCeil)*DaysNew/DIM,0))</f>
        <v/>
      </c>
      <c r="K1981" s="19" t="str">
        <f aca="false">IF($A1981="","",IF(UPPER(H1981)="Y",ROUND(D1981,0),J1981))</f>
        <v/>
      </c>
      <c r="L1981" s="19" t="str">
        <f aca="false">IF($A1981="","",IF(UPPER(G1981)="N",0,J1981))</f>
        <v/>
      </c>
      <c r="M1981" s="19" t="str">
        <f aca="false">IF($A1981="","",J1981)</f>
        <v/>
      </c>
      <c r="N1981" s="19" t="str">
        <f aca="false">IF($A1981="","",ROUND(K1981*EERate,0))</f>
        <v/>
      </c>
      <c r="O1981" s="19" t="str">
        <f aca="false">IF($A1981="","",ROUND(L1981*EPSRate,0))</f>
        <v/>
      </c>
      <c r="P1981" s="19" t="str">
        <f aca="false">IF($A1981="","",N1981-O1981)</f>
        <v/>
      </c>
      <c r="Q1981" s="11" t="str">
        <f aca="false">IF($A1981="","",IF(LEN(TEXT($A1981,"0"))&lt;&gt;12,"UAN not 12 digits",IF(TRIM(B1981)="","Name missing",IF(N(E1981)&gt;DIM,"NCP &gt; days in month",IF(AND(UPPER(G1981)&lt;&gt;"Y",UPPER(G1981)&lt;&gt;"N"),"EPS flag must be Y/N",IF(AND(UPPER(H1981)&lt;&gt;"Y",UPPER(H1981)&lt;&gt;"N"),"Full-wage flag must be Y/N",IF(K1981&gt;ROUND(C1981,0),"EPF wages &gt; Gross","OK")))))))</f>
        <v/>
      </c>
      <c r="R1981" s="11" t="str">
        <f aca="false">IF($A1981="","",TEXT($A1981,"0")&amp;"#~#"&amp;UPPER(TRIM(B1981))&amp;"#~#"&amp;ROUND(C1981,0)&amp;"#~#"&amp;K1981&amp;"#~#"&amp;L1981&amp;"#~#"&amp;M1981&amp;"#~#"&amp;N1981&amp;"#~#"&amp;O1981&amp;"#~#"&amp;P1981&amp;"#~#"&amp;N(E1981)&amp;"#~#"&amp;N(F1981))</f>
        <v/>
      </c>
    </row>
    <row r="1982" customFormat="false" ht="15" hidden="false" customHeight="false" outlineLevel="0" collapsed="false">
      <c r="A1982" s="17"/>
      <c r="C1982" s="18"/>
      <c r="D1982" s="18"/>
      <c r="J1982" s="19" t="str">
        <f aca="false">IF($A1982="","",ROUND(MIN(D1982,OldCeil)*DaysOld/DIM+MIN(D1982,NewCeil)*DaysNew/DIM,0))</f>
        <v/>
      </c>
      <c r="K1982" s="19" t="str">
        <f aca="false">IF($A1982="","",IF(UPPER(H1982)="Y",ROUND(D1982,0),J1982))</f>
        <v/>
      </c>
      <c r="L1982" s="19" t="str">
        <f aca="false">IF($A1982="","",IF(UPPER(G1982)="N",0,J1982))</f>
        <v/>
      </c>
      <c r="M1982" s="19" t="str">
        <f aca="false">IF($A1982="","",J1982)</f>
        <v/>
      </c>
      <c r="N1982" s="19" t="str">
        <f aca="false">IF($A1982="","",ROUND(K1982*EERate,0))</f>
        <v/>
      </c>
      <c r="O1982" s="19" t="str">
        <f aca="false">IF($A1982="","",ROUND(L1982*EPSRate,0))</f>
        <v/>
      </c>
      <c r="P1982" s="19" t="str">
        <f aca="false">IF($A1982="","",N1982-O1982)</f>
        <v/>
      </c>
      <c r="Q1982" s="11" t="str">
        <f aca="false">IF($A1982="","",IF(LEN(TEXT($A1982,"0"))&lt;&gt;12,"UAN not 12 digits",IF(TRIM(B1982)="","Name missing",IF(N(E1982)&gt;DIM,"NCP &gt; days in month",IF(AND(UPPER(G1982)&lt;&gt;"Y",UPPER(G1982)&lt;&gt;"N"),"EPS flag must be Y/N",IF(AND(UPPER(H1982)&lt;&gt;"Y",UPPER(H1982)&lt;&gt;"N"),"Full-wage flag must be Y/N",IF(K1982&gt;ROUND(C1982,0),"EPF wages &gt; Gross","OK")))))))</f>
        <v/>
      </c>
      <c r="R1982" s="11" t="str">
        <f aca="false">IF($A1982="","",TEXT($A1982,"0")&amp;"#~#"&amp;UPPER(TRIM(B1982))&amp;"#~#"&amp;ROUND(C1982,0)&amp;"#~#"&amp;K1982&amp;"#~#"&amp;L1982&amp;"#~#"&amp;M1982&amp;"#~#"&amp;N1982&amp;"#~#"&amp;O1982&amp;"#~#"&amp;P1982&amp;"#~#"&amp;N(E1982)&amp;"#~#"&amp;N(F1982))</f>
        <v/>
      </c>
    </row>
    <row r="1983" customFormat="false" ht="15" hidden="false" customHeight="false" outlineLevel="0" collapsed="false">
      <c r="A1983" s="17"/>
      <c r="C1983" s="18"/>
      <c r="D1983" s="18"/>
      <c r="J1983" s="19" t="str">
        <f aca="false">IF($A1983="","",ROUND(MIN(D1983,OldCeil)*DaysOld/DIM+MIN(D1983,NewCeil)*DaysNew/DIM,0))</f>
        <v/>
      </c>
      <c r="K1983" s="19" t="str">
        <f aca="false">IF($A1983="","",IF(UPPER(H1983)="Y",ROUND(D1983,0),J1983))</f>
        <v/>
      </c>
      <c r="L1983" s="19" t="str">
        <f aca="false">IF($A1983="","",IF(UPPER(G1983)="N",0,J1983))</f>
        <v/>
      </c>
      <c r="M1983" s="19" t="str">
        <f aca="false">IF($A1983="","",J1983)</f>
        <v/>
      </c>
      <c r="N1983" s="19" t="str">
        <f aca="false">IF($A1983="","",ROUND(K1983*EERate,0))</f>
        <v/>
      </c>
      <c r="O1983" s="19" t="str">
        <f aca="false">IF($A1983="","",ROUND(L1983*EPSRate,0))</f>
        <v/>
      </c>
      <c r="P1983" s="19" t="str">
        <f aca="false">IF($A1983="","",N1983-O1983)</f>
        <v/>
      </c>
      <c r="Q1983" s="11" t="str">
        <f aca="false">IF($A1983="","",IF(LEN(TEXT($A1983,"0"))&lt;&gt;12,"UAN not 12 digits",IF(TRIM(B1983)="","Name missing",IF(N(E1983)&gt;DIM,"NCP &gt; days in month",IF(AND(UPPER(G1983)&lt;&gt;"Y",UPPER(G1983)&lt;&gt;"N"),"EPS flag must be Y/N",IF(AND(UPPER(H1983)&lt;&gt;"Y",UPPER(H1983)&lt;&gt;"N"),"Full-wage flag must be Y/N",IF(K1983&gt;ROUND(C1983,0),"EPF wages &gt; Gross","OK")))))))</f>
        <v/>
      </c>
      <c r="R1983" s="11" t="str">
        <f aca="false">IF($A1983="","",TEXT($A1983,"0")&amp;"#~#"&amp;UPPER(TRIM(B1983))&amp;"#~#"&amp;ROUND(C1983,0)&amp;"#~#"&amp;K1983&amp;"#~#"&amp;L1983&amp;"#~#"&amp;M1983&amp;"#~#"&amp;N1983&amp;"#~#"&amp;O1983&amp;"#~#"&amp;P1983&amp;"#~#"&amp;N(E1983)&amp;"#~#"&amp;N(F1983))</f>
        <v/>
      </c>
    </row>
    <row r="1984" customFormat="false" ht="15" hidden="false" customHeight="false" outlineLevel="0" collapsed="false">
      <c r="A1984" s="17"/>
      <c r="C1984" s="18"/>
      <c r="D1984" s="18"/>
      <c r="J1984" s="19" t="str">
        <f aca="false">IF($A1984="","",ROUND(MIN(D1984,OldCeil)*DaysOld/DIM+MIN(D1984,NewCeil)*DaysNew/DIM,0))</f>
        <v/>
      </c>
      <c r="K1984" s="19" t="str">
        <f aca="false">IF($A1984="","",IF(UPPER(H1984)="Y",ROUND(D1984,0),J1984))</f>
        <v/>
      </c>
      <c r="L1984" s="19" t="str">
        <f aca="false">IF($A1984="","",IF(UPPER(G1984)="N",0,J1984))</f>
        <v/>
      </c>
      <c r="M1984" s="19" t="str">
        <f aca="false">IF($A1984="","",J1984)</f>
        <v/>
      </c>
      <c r="N1984" s="19" t="str">
        <f aca="false">IF($A1984="","",ROUND(K1984*EERate,0))</f>
        <v/>
      </c>
      <c r="O1984" s="19" t="str">
        <f aca="false">IF($A1984="","",ROUND(L1984*EPSRate,0))</f>
        <v/>
      </c>
      <c r="P1984" s="19" t="str">
        <f aca="false">IF($A1984="","",N1984-O1984)</f>
        <v/>
      </c>
      <c r="Q1984" s="11" t="str">
        <f aca="false">IF($A1984="","",IF(LEN(TEXT($A1984,"0"))&lt;&gt;12,"UAN not 12 digits",IF(TRIM(B1984)="","Name missing",IF(N(E1984)&gt;DIM,"NCP &gt; days in month",IF(AND(UPPER(G1984)&lt;&gt;"Y",UPPER(G1984)&lt;&gt;"N"),"EPS flag must be Y/N",IF(AND(UPPER(H1984)&lt;&gt;"Y",UPPER(H1984)&lt;&gt;"N"),"Full-wage flag must be Y/N",IF(K1984&gt;ROUND(C1984,0),"EPF wages &gt; Gross","OK")))))))</f>
        <v/>
      </c>
      <c r="R1984" s="11" t="str">
        <f aca="false">IF($A1984="","",TEXT($A1984,"0")&amp;"#~#"&amp;UPPER(TRIM(B1984))&amp;"#~#"&amp;ROUND(C1984,0)&amp;"#~#"&amp;K1984&amp;"#~#"&amp;L1984&amp;"#~#"&amp;M1984&amp;"#~#"&amp;N1984&amp;"#~#"&amp;O1984&amp;"#~#"&amp;P1984&amp;"#~#"&amp;N(E1984)&amp;"#~#"&amp;N(F1984))</f>
        <v/>
      </c>
    </row>
    <row r="1985" customFormat="false" ht="15" hidden="false" customHeight="false" outlineLevel="0" collapsed="false">
      <c r="A1985" s="17"/>
      <c r="C1985" s="18"/>
      <c r="D1985" s="18"/>
      <c r="J1985" s="19" t="str">
        <f aca="false">IF($A1985="","",ROUND(MIN(D1985,OldCeil)*DaysOld/DIM+MIN(D1985,NewCeil)*DaysNew/DIM,0))</f>
        <v/>
      </c>
      <c r="K1985" s="19" t="str">
        <f aca="false">IF($A1985="","",IF(UPPER(H1985)="Y",ROUND(D1985,0),J1985))</f>
        <v/>
      </c>
      <c r="L1985" s="19" t="str">
        <f aca="false">IF($A1985="","",IF(UPPER(G1985)="N",0,J1985))</f>
        <v/>
      </c>
      <c r="M1985" s="19" t="str">
        <f aca="false">IF($A1985="","",J1985)</f>
        <v/>
      </c>
      <c r="N1985" s="19" t="str">
        <f aca="false">IF($A1985="","",ROUND(K1985*EERate,0))</f>
        <v/>
      </c>
      <c r="O1985" s="19" t="str">
        <f aca="false">IF($A1985="","",ROUND(L1985*EPSRate,0))</f>
        <v/>
      </c>
      <c r="P1985" s="19" t="str">
        <f aca="false">IF($A1985="","",N1985-O1985)</f>
        <v/>
      </c>
      <c r="Q1985" s="11" t="str">
        <f aca="false">IF($A1985="","",IF(LEN(TEXT($A1985,"0"))&lt;&gt;12,"UAN not 12 digits",IF(TRIM(B1985)="","Name missing",IF(N(E1985)&gt;DIM,"NCP &gt; days in month",IF(AND(UPPER(G1985)&lt;&gt;"Y",UPPER(G1985)&lt;&gt;"N"),"EPS flag must be Y/N",IF(AND(UPPER(H1985)&lt;&gt;"Y",UPPER(H1985)&lt;&gt;"N"),"Full-wage flag must be Y/N",IF(K1985&gt;ROUND(C1985,0),"EPF wages &gt; Gross","OK")))))))</f>
        <v/>
      </c>
      <c r="R1985" s="11" t="str">
        <f aca="false">IF($A1985="","",TEXT($A1985,"0")&amp;"#~#"&amp;UPPER(TRIM(B1985))&amp;"#~#"&amp;ROUND(C1985,0)&amp;"#~#"&amp;K1985&amp;"#~#"&amp;L1985&amp;"#~#"&amp;M1985&amp;"#~#"&amp;N1985&amp;"#~#"&amp;O1985&amp;"#~#"&amp;P1985&amp;"#~#"&amp;N(E1985)&amp;"#~#"&amp;N(F1985))</f>
        <v/>
      </c>
    </row>
    <row r="1986" customFormat="false" ht="15" hidden="false" customHeight="false" outlineLevel="0" collapsed="false">
      <c r="A1986" s="17"/>
      <c r="C1986" s="18"/>
      <c r="D1986" s="18"/>
      <c r="J1986" s="19" t="str">
        <f aca="false">IF($A1986="","",ROUND(MIN(D1986,OldCeil)*DaysOld/DIM+MIN(D1986,NewCeil)*DaysNew/DIM,0))</f>
        <v/>
      </c>
      <c r="K1986" s="19" t="str">
        <f aca="false">IF($A1986="","",IF(UPPER(H1986)="Y",ROUND(D1986,0),J1986))</f>
        <v/>
      </c>
      <c r="L1986" s="19" t="str">
        <f aca="false">IF($A1986="","",IF(UPPER(G1986)="N",0,J1986))</f>
        <v/>
      </c>
      <c r="M1986" s="19" t="str">
        <f aca="false">IF($A1986="","",J1986)</f>
        <v/>
      </c>
      <c r="N1986" s="19" t="str">
        <f aca="false">IF($A1986="","",ROUND(K1986*EERate,0))</f>
        <v/>
      </c>
      <c r="O1986" s="19" t="str">
        <f aca="false">IF($A1986="","",ROUND(L1986*EPSRate,0))</f>
        <v/>
      </c>
      <c r="P1986" s="19" t="str">
        <f aca="false">IF($A1986="","",N1986-O1986)</f>
        <v/>
      </c>
      <c r="Q1986" s="11" t="str">
        <f aca="false">IF($A1986="","",IF(LEN(TEXT($A1986,"0"))&lt;&gt;12,"UAN not 12 digits",IF(TRIM(B1986)="","Name missing",IF(N(E1986)&gt;DIM,"NCP &gt; days in month",IF(AND(UPPER(G1986)&lt;&gt;"Y",UPPER(G1986)&lt;&gt;"N"),"EPS flag must be Y/N",IF(AND(UPPER(H1986)&lt;&gt;"Y",UPPER(H1986)&lt;&gt;"N"),"Full-wage flag must be Y/N",IF(K1986&gt;ROUND(C1986,0),"EPF wages &gt; Gross","OK")))))))</f>
        <v/>
      </c>
      <c r="R1986" s="11" t="str">
        <f aca="false">IF($A1986="","",TEXT($A1986,"0")&amp;"#~#"&amp;UPPER(TRIM(B1986))&amp;"#~#"&amp;ROUND(C1986,0)&amp;"#~#"&amp;K1986&amp;"#~#"&amp;L1986&amp;"#~#"&amp;M1986&amp;"#~#"&amp;N1986&amp;"#~#"&amp;O1986&amp;"#~#"&amp;P1986&amp;"#~#"&amp;N(E1986)&amp;"#~#"&amp;N(F1986))</f>
        <v/>
      </c>
    </row>
    <row r="1987" customFormat="false" ht="15" hidden="false" customHeight="false" outlineLevel="0" collapsed="false">
      <c r="A1987" s="17"/>
      <c r="C1987" s="18"/>
      <c r="D1987" s="18"/>
      <c r="J1987" s="19" t="str">
        <f aca="false">IF($A1987="","",ROUND(MIN(D1987,OldCeil)*DaysOld/DIM+MIN(D1987,NewCeil)*DaysNew/DIM,0))</f>
        <v/>
      </c>
      <c r="K1987" s="19" t="str">
        <f aca="false">IF($A1987="","",IF(UPPER(H1987)="Y",ROUND(D1987,0),J1987))</f>
        <v/>
      </c>
      <c r="L1987" s="19" t="str">
        <f aca="false">IF($A1987="","",IF(UPPER(G1987)="N",0,J1987))</f>
        <v/>
      </c>
      <c r="M1987" s="19" t="str">
        <f aca="false">IF($A1987="","",J1987)</f>
        <v/>
      </c>
      <c r="N1987" s="19" t="str">
        <f aca="false">IF($A1987="","",ROUND(K1987*EERate,0))</f>
        <v/>
      </c>
      <c r="O1987" s="19" t="str">
        <f aca="false">IF($A1987="","",ROUND(L1987*EPSRate,0))</f>
        <v/>
      </c>
      <c r="P1987" s="19" t="str">
        <f aca="false">IF($A1987="","",N1987-O1987)</f>
        <v/>
      </c>
      <c r="Q1987" s="11" t="str">
        <f aca="false">IF($A1987="","",IF(LEN(TEXT($A1987,"0"))&lt;&gt;12,"UAN not 12 digits",IF(TRIM(B1987)="","Name missing",IF(N(E1987)&gt;DIM,"NCP &gt; days in month",IF(AND(UPPER(G1987)&lt;&gt;"Y",UPPER(G1987)&lt;&gt;"N"),"EPS flag must be Y/N",IF(AND(UPPER(H1987)&lt;&gt;"Y",UPPER(H1987)&lt;&gt;"N"),"Full-wage flag must be Y/N",IF(K1987&gt;ROUND(C1987,0),"EPF wages &gt; Gross","OK")))))))</f>
        <v/>
      </c>
      <c r="R1987" s="11" t="str">
        <f aca="false">IF($A1987="","",TEXT($A1987,"0")&amp;"#~#"&amp;UPPER(TRIM(B1987))&amp;"#~#"&amp;ROUND(C1987,0)&amp;"#~#"&amp;K1987&amp;"#~#"&amp;L1987&amp;"#~#"&amp;M1987&amp;"#~#"&amp;N1987&amp;"#~#"&amp;O1987&amp;"#~#"&amp;P1987&amp;"#~#"&amp;N(E1987)&amp;"#~#"&amp;N(F1987))</f>
        <v/>
      </c>
    </row>
    <row r="1988" customFormat="false" ht="15" hidden="false" customHeight="false" outlineLevel="0" collapsed="false">
      <c r="A1988" s="17"/>
      <c r="C1988" s="18"/>
      <c r="D1988" s="18"/>
      <c r="J1988" s="19" t="str">
        <f aca="false">IF($A1988="","",ROUND(MIN(D1988,OldCeil)*DaysOld/DIM+MIN(D1988,NewCeil)*DaysNew/DIM,0))</f>
        <v/>
      </c>
      <c r="K1988" s="19" t="str">
        <f aca="false">IF($A1988="","",IF(UPPER(H1988)="Y",ROUND(D1988,0),J1988))</f>
        <v/>
      </c>
      <c r="L1988" s="19" t="str">
        <f aca="false">IF($A1988="","",IF(UPPER(G1988)="N",0,J1988))</f>
        <v/>
      </c>
      <c r="M1988" s="19" t="str">
        <f aca="false">IF($A1988="","",J1988)</f>
        <v/>
      </c>
      <c r="N1988" s="19" t="str">
        <f aca="false">IF($A1988="","",ROUND(K1988*EERate,0))</f>
        <v/>
      </c>
      <c r="O1988" s="19" t="str">
        <f aca="false">IF($A1988="","",ROUND(L1988*EPSRate,0))</f>
        <v/>
      </c>
      <c r="P1988" s="19" t="str">
        <f aca="false">IF($A1988="","",N1988-O1988)</f>
        <v/>
      </c>
      <c r="Q1988" s="11" t="str">
        <f aca="false">IF($A1988="","",IF(LEN(TEXT($A1988,"0"))&lt;&gt;12,"UAN not 12 digits",IF(TRIM(B1988)="","Name missing",IF(N(E1988)&gt;DIM,"NCP &gt; days in month",IF(AND(UPPER(G1988)&lt;&gt;"Y",UPPER(G1988)&lt;&gt;"N"),"EPS flag must be Y/N",IF(AND(UPPER(H1988)&lt;&gt;"Y",UPPER(H1988)&lt;&gt;"N"),"Full-wage flag must be Y/N",IF(K1988&gt;ROUND(C1988,0),"EPF wages &gt; Gross","OK")))))))</f>
        <v/>
      </c>
      <c r="R1988" s="11" t="str">
        <f aca="false">IF($A1988="","",TEXT($A1988,"0")&amp;"#~#"&amp;UPPER(TRIM(B1988))&amp;"#~#"&amp;ROUND(C1988,0)&amp;"#~#"&amp;K1988&amp;"#~#"&amp;L1988&amp;"#~#"&amp;M1988&amp;"#~#"&amp;N1988&amp;"#~#"&amp;O1988&amp;"#~#"&amp;P1988&amp;"#~#"&amp;N(E1988)&amp;"#~#"&amp;N(F1988))</f>
        <v/>
      </c>
    </row>
    <row r="1989" customFormat="false" ht="15" hidden="false" customHeight="false" outlineLevel="0" collapsed="false">
      <c r="A1989" s="17"/>
      <c r="C1989" s="18"/>
      <c r="D1989" s="18"/>
      <c r="J1989" s="19" t="str">
        <f aca="false">IF($A1989="","",ROUND(MIN(D1989,OldCeil)*DaysOld/DIM+MIN(D1989,NewCeil)*DaysNew/DIM,0))</f>
        <v/>
      </c>
      <c r="K1989" s="19" t="str">
        <f aca="false">IF($A1989="","",IF(UPPER(H1989)="Y",ROUND(D1989,0),J1989))</f>
        <v/>
      </c>
      <c r="L1989" s="19" t="str">
        <f aca="false">IF($A1989="","",IF(UPPER(G1989)="N",0,J1989))</f>
        <v/>
      </c>
      <c r="M1989" s="19" t="str">
        <f aca="false">IF($A1989="","",J1989)</f>
        <v/>
      </c>
      <c r="N1989" s="19" t="str">
        <f aca="false">IF($A1989="","",ROUND(K1989*EERate,0))</f>
        <v/>
      </c>
      <c r="O1989" s="19" t="str">
        <f aca="false">IF($A1989="","",ROUND(L1989*EPSRate,0))</f>
        <v/>
      </c>
      <c r="P1989" s="19" t="str">
        <f aca="false">IF($A1989="","",N1989-O1989)</f>
        <v/>
      </c>
      <c r="Q1989" s="11" t="str">
        <f aca="false">IF($A1989="","",IF(LEN(TEXT($A1989,"0"))&lt;&gt;12,"UAN not 12 digits",IF(TRIM(B1989)="","Name missing",IF(N(E1989)&gt;DIM,"NCP &gt; days in month",IF(AND(UPPER(G1989)&lt;&gt;"Y",UPPER(G1989)&lt;&gt;"N"),"EPS flag must be Y/N",IF(AND(UPPER(H1989)&lt;&gt;"Y",UPPER(H1989)&lt;&gt;"N"),"Full-wage flag must be Y/N",IF(K1989&gt;ROUND(C1989,0),"EPF wages &gt; Gross","OK")))))))</f>
        <v/>
      </c>
      <c r="R1989" s="11" t="str">
        <f aca="false">IF($A1989="","",TEXT($A1989,"0")&amp;"#~#"&amp;UPPER(TRIM(B1989))&amp;"#~#"&amp;ROUND(C1989,0)&amp;"#~#"&amp;K1989&amp;"#~#"&amp;L1989&amp;"#~#"&amp;M1989&amp;"#~#"&amp;N1989&amp;"#~#"&amp;O1989&amp;"#~#"&amp;P1989&amp;"#~#"&amp;N(E1989)&amp;"#~#"&amp;N(F1989))</f>
        <v/>
      </c>
    </row>
    <row r="1990" customFormat="false" ht="15" hidden="false" customHeight="false" outlineLevel="0" collapsed="false">
      <c r="A1990" s="17"/>
      <c r="C1990" s="18"/>
      <c r="D1990" s="18"/>
      <c r="J1990" s="19" t="str">
        <f aca="false">IF($A1990="","",ROUND(MIN(D1990,OldCeil)*DaysOld/DIM+MIN(D1990,NewCeil)*DaysNew/DIM,0))</f>
        <v/>
      </c>
      <c r="K1990" s="19" t="str">
        <f aca="false">IF($A1990="","",IF(UPPER(H1990)="Y",ROUND(D1990,0),J1990))</f>
        <v/>
      </c>
      <c r="L1990" s="19" t="str">
        <f aca="false">IF($A1990="","",IF(UPPER(G1990)="N",0,J1990))</f>
        <v/>
      </c>
      <c r="M1990" s="19" t="str">
        <f aca="false">IF($A1990="","",J1990)</f>
        <v/>
      </c>
      <c r="N1990" s="19" t="str">
        <f aca="false">IF($A1990="","",ROUND(K1990*EERate,0))</f>
        <v/>
      </c>
      <c r="O1990" s="19" t="str">
        <f aca="false">IF($A1990="","",ROUND(L1990*EPSRate,0))</f>
        <v/>
      </c>
      <c r="P1990" s="19" t="str">
        <f aca="false">IF($A1990="","",N1990-O1990)</f>
        <v/>
      </c>
      <c r="Q1990" s="11" t="str">
        <f aca="false">IF($A1990="","",IF(LEN(TEXT($A1990,"0"))&lt;&gt;12,"UAN not 12 digits",IF(TRIM(B1990)="","Name missing",IF(N(E1990)&gt;DIM,"NCP &gt; days in month",IF(AND(UPPER(G1990)&lt;&gt;"Y",UPPER(G1990)&lt;&gt;"N"),"EPS flag must be Y/N",IF(AND(UPPER(H1990)&lt;&gt;"Y",UPPER(H1990)&lt;&gt;"N"),"Full-wage flag must be Y/N",IF(K1990&gt;ROUND(C1990,0),"EPF wages &gt; Gross","OK")))))))</f>
        <v/>
      </c>
      <c r="R1990" s="11" t="str">
        <f aca="false">IF($A1990="","",TEXT($A1990,"0")&amp;"#~#"&amp;UPPER(TRIM(B1990))&amp;"#~#"&amp;ROUND(C1990,0)&amp;"#~#"&amp;K1990&amp;"#~#"&amp;L1990&amp;"#~#"&amp;M1990&amp;"#~#"&amp;N1990&amp;"#~#"&amp;O1990&amp;"#~#"&amp;P1990&amp;"#~#"&amp;N(E1990)&amp;"#~#"&amp;N(F1990))</f>
        <v/>
      </c>
    </row>
    <row r="1991" customFormat="false" ht="15" hidden="false" customHeight="false" outlineLevel="0" collapsed="false">
      <c r="A1991" s="17"/>
      <c r="C1991" s="18"/>
      <c r="D1991" s="18"/>
      <c r="J1991" s="19" t="str">
        <f aca="false">IF($A1991="","",ROUND(MIN(D1991,OldCeil)*DaysOld/DIM+MIN(D1991,NewCeil)*DaysNew/DIM,0))</f>
        <v/>
      </c>
      <c r="K1991" s="19" t="str">
        <f aca="false">IF($A1991="","",IF(UPPER(H1991)="Y",ROUND(D1991,0),J1991))</f>
        <v/>
      </c>
      <c r="L1991" s="19" t="str">
        <f aca="false">IF($A1991="","",IF(UPPER(G1991)="N",0,J1991))</f>
        <v/>
      </c>
      <c r="M1991" s="19" t="str">
        <f aca="false">IF($A1991="","",J1991)</f>
        <v/>
      </c>
      <c r="N1991" s="19" t="str">
        <f aca="false">IF($A1991="","",ROUND(K1991*EERate,0))</f>
        <v/>
      </c>
      <c r="O1991" s="19" t="str">
        <f aca="false">IF($A1991="","",ROUND(L1991*EPSRate,0))</f>
        <v/>
      </c>
      <c r="P1991" s="19" t="str">
        <f aca="false">IF($A1991="","",N1991-O1991)</f>
        <v/>
      </c>
      <c r="Q1991" s="11" t="str">
        <f aca="false">IF($A1991="","",IF(LEN(TEXT($A1991,"0"))&lt;&gt;12,"UAN not 12 digits",IF(TRIM(B1991)="","Name missing",IF(N(E1991)&gt;DIM,"NCP &gt; days in month",IF(AND(UPPER(G1991)&lt;&gt;"Y",UPPER(G1991)&lt;&gt;"N"),"EPS flag must be Y/N",IF(AND(UPPER(H1991)&lt;&gt;"Y",UPPER(H1991)&lt;&gt;"N"),"Full-wage flag must be Y/N",IF(K1991&gt;ROUND(C1991,0),"EPF wages &gt; Gross","OK")))))))</f>
        <v/>
      </c>
      <c r="R1991" s="11" t="str">
        <f aca="false">IF($A1991="","",TEXT($A1991,"0")&amp;"#~#"&amp;UPPER(TRIM(B1991))&amp;"#~#"&amp;ROUND(C1991,0)&amp;"#~#"&amp;K1991&amp;"#~#"&amp;L1991&amp;"#~#"&amp;M1991&amp;"#~#"&amp;N1991&amp;"#~#"&amp;O1991&amp;"#~#"&amp;P1991&amp;"#~#"&amp;N(E1991)&amp;"#~#"&amp;N(F1991))</f>
        <v/>
      </c>
    </row>
    <row r="1992" customFormat="false" ht="15" hidden="false" customHeight="false" outlineLevel="0" collapsed="false">
      <c r="A1992" s="17"/>
      <c r="C1992" s="18"/>
      <c r="D1992" s="18"/>
      <c r="J1992" s="19" t="str">
        <f aca="false">IF($A1992="","",ROUND(MIN(D1992,OldCeil)*DaysOld/DIM+MIN(D1992,NewCeil)*DaysNew/DIM,0))</f>
        <v/>
      </c>
      <c r="K1992" s="19" t="str">
        <f aca="false">IF($A1992="","",IF(UPPER(H1992)="Y",ROUND(D1992,0),J1992))</f>
        <v/>
      </c>
      <c r="L1992" s="19" t="str">
        <f aca="false">IF($A1992="","",IF(UPPER(G1992)="N",0,J1992))</f>
        <v/>
      </c>
      <c r="M1992" s="19" t="str">
        <f aca="false">IF($A1992="","",J1992)</f>
        <v/>
      </c>
      <c r="N1992" s="19" t="str">
        <f aca="false">IF($A1992="","",ROUND(K1992*EERate,0))</f>
        <v/>
      </c>
      <c r="O1992" s="19" t="str">
        <f aca="false">IF($A1992="","",ROUND(L1992*EPSRate,0))</f>
        <v/>
      </c>
      <c r="P1992" s="19" t="str">
        <f aca="false">IF($A1992="","",N1992-O1992)</f>
        <v/>
      </c>
      <c r="Q1992" s="11" t="str">
        <f aca="false">IF($A1992="","",IF(LEN(TEXT($A1992,"0"))&lt;&gt;12,"UAN not 12 digits",IF(TRIM(B1992)="","Name missing",IF(N(E1992)&gt;DIM,"NCP &gt; days in month",IF(AND(UPPER(G1992)&lt;&gt;"Y",UPPER(G1992)&lt;&gt;"N"),"EPS flag must be Y/N",IF(AND(UPPER(H1992)&lt;&gt;"Y",UPPER(H1992)&lt;&gt;"N"),"Full-wage flag must be Y/N",IF(K1992&gt;ROUND(C1992,0),"EPF wages &gt; Gross","OK")))))))</f>
        <v/>
      </c>
      <c r="R1992" s="11" t="str">
        <f aca="false">IF($A1992="","",TEXT($A1992,"0")&amp;"#~#"&amp;UPPER(TRIM(B1992))&amp;"#~#"&amp;ROUND(C1992,0)&amp;"#~#"&amp;K1992&amp;"#~#"&amp;L1992&amp;"#~#"&amp;M1992&amp;"#~#"&amp;N1992&amp;"#~#"&amp;O1992&amp;"#~#"&amp;P1992&amp;"#~#"&amp;N(E1992)&amp;"#~#"&amp;N(F1992))</f>
        <v/>
      </c>
    </row>
    <row r="1993" customFormat="false" ht="15" hidden="false" customHeight="false" outlineLevel="0" collapsed="false">
      <c r="A1993" s="17"/>
      <c r="C1993" s="18"/>
      <c r="D1993" s="18"/>
      <c r="J1993" s="19" t="str">
        <f aca="false">IF($A1993="","",ROUND(MIN(D1993,OldCeil)*DaysOld/DIM+MIN(D1993,NewCeil)*DaysNew/DIM,0))</f>
        <v/>
      </c>
      <c r="K1993" s="19" t="str">
        <f aca="false">IF($A1993="","",IF(UPPER(H1993)="Y",ROUND(D1993,0),J1993))</f>
        <v/>
      </c>
      <c r="L1993" s="19" t="str">
        <f aca="false">IF($A1993="","",IF(UPPER(G1993)="N",0,J1993))</f>
        <v/>
      </c>
      <c r="M1993" s="19" t="str">
        <f aca="false">IF($A1993="","",J1993)</f>
        <v/>
      </c>
      <c r="N1993" s="19" t="str">
        <f aca="false">IF($A1993="","",ROUND(K1993*EERate,0))</f>
        <v/>
      </c>
      <c r="O1993" s="19" t="str">
        <f aca="false">IF($A1993="","",ROUND(L1993*EPSRate,0))</f>
        <v/>
      </c>
      <c r="P1993" s="19" t="str">
        <f aca="false">IF($A1993="","",N1993-O1993)</f>
        <v/>
      </c>
      <c r="Q1993" s="11" t="str">
        <f aca="false">IF($A1993="","",IF(LEN(TEXT($A1993,"0"))&lt;&gt;12,"UAN not 12 digits",IF(TRIM(B1993)="","Name missing",IF(N(E1993)&gt;DIM,"NCP &gt; days in month",IF(AND(UPPER(G1993)&lt;&gt;"Y",UPPER(G1993)&lt;&gt;"N"),"EPS flag must be Y/N",IF(AND(UPPER(H1993)&lt;&gt;"Y",UPPER(H1993)&lt;&gt;"N"),"Full-wage flag must be Y/N",IF(K1993&gt;ROUND(C1993,0),"EPF wages &gt; Gross","OK")))))))</f>
        <v/>
      </c>
      <c r="R1993" s="11" t="str">
        <f aca="false">IF($A1993="","",TEXT($A1993,"0")&amp;"#~#"&amp;UPPER(TRIM(B1993))&amp;"#~#"&amp;ROUND(C1993,0)&amp;"#~#"&amp;K1993&amp;"#~#"&amp;L1993&amp;"#~#"&amp;M1993&amp;"#~#"&amp;N1993&amp;"#~#"&amp;O1993&amp;"#~#"&amp;P1993&amp;"#~#"&amp;N(E1993)&amp;"#~#"&amp;N(F1993))</f>
        <v/>
      </c>
    </row>
    <row r="1994" customFormat="false" ht="15" hidden="false" customHeight="false" outlineLevel="0" collapsed="false">
      <c r="A1994" s="17"/>
      <c r="C1994" s="18"/>
      <c r="D1994" s="18"/>
      <c r="J1994" s="19" t="str">
        <f aca="false">IF($A1994="","",ROUND(MIN(D1994,OldCeil)*DaysOld/DIM+MIN(D1994,NewCeil)*DaysNew/DIM,0))</f>
        <v/>
      </c>
      <c r="K1994" s="19" t="str">
        <f aca="false">IF($A1994="","",IF(UPPER(H1994)="Y",ROUND(D1994,0),J1994))</f>
        <v/>
      </c>
      <c r="L1994" s="19" t="str">
        <f aca="false">IF($A1994="","",IF(UPPER(G1994)="N",0,J1994))</f>
        <v/>
      </c>
      <c r="M1994" s="19" t="str">
        <f aca="false">IF($A1994="","",J1994)</f>
        <v/>
      </c>
      <c r="N1994" s="19" t="str">
        <f aca="false">IF($A1994="","",ROUND(K1994*EERate,0))</f>
        <v/>
      </c>
      <c r="O1994" s="19" t="str">
        <f aca="false">IF($A1994="","",ROUND(L1994*EPSRate,0))</f>
        <v/>
      </c>
      <c r="P1994" s="19" t="str">
        <f aca="false">IF($A1994="","",N1994-O1994)</f>
        <v/>
      </c>
      <c r="Q1994" s="11" t="str">
        <f aca="false">IF($A1994="","",IF(LEN(TEXT($A1994,"0"))&lt;&gt;12,"UAN not 12 digits",IF(TRIM(B1994)="","Name missing",IF(N(E1994)&gt;DIM,"NCP &gt; days in month",IF(AND(UPPER(G1994)&lt;&gt;"Y",UPPER(G1994)&lt;&gt;"N"),"EPS flag must be Y/N",IF(AND(UPPER(H1994)&lt;&gt;"Y",UPPER(H1994)&lt;&gt;"N"),"Full-wage flag must be Y/N",IF(K1994&gt;ROUND(C1994,0),"EPF wages &gt; Gross","OK")))))))</f>
        <v/>
      </c>
      <c r="R1994" s="11" t="str">
        <f aca="false">IF($A1994="","",TEXT($A1994,"0")&amp;"#~#"&amp;UPPER(TRIM(B1994))&amp;"#~#"&amp;ROUND(C1994,0)&amp;"#~#"&amp;K1994&amp;"#~#"&amp;L1994&amp;"#~#"&amp;M1994&amp;"#~#"&amp;N1994&amp;"#~#"&amp;O1994&amp;"#~#"&amp;P1994&amp;"#~#"&amp;N(E1994)&amp;"#~#"&amp;N(F1994))</f>
        <v/>
      </c>
    </row>
    <row r="1995" customFormat="false" ht="15" hidden="false" customHeight="false" outlineLevel="0" collapsed="false">
      <c r="A1995" s="17"/>
      <c r="C1995" s="18"/>
      <c r="D1995" s="18"/>
      <c r="J1995" s="19" t="str">
        <f aca="false">IF($A1995="","",ROUND(MIN(D1995,OldCeil)*DaysOld/DIM+MIN(D1995,NewCeil)*DaysNew/DIM,0))</f>
        <v/>
      </c>
      <c r="K1995" s="19" t="str">
        <f aca="false">IF($A1995="","",IF(UPPER(H1995)="Y",ROUND(D1995,0),J1995))</f>
        <v/>
      </c>
      <c r="L1995" s="19" t="str">
        <f aca="false">IF($A1995="","",IF(UPPER(G1995)="N",0,J1995))</f>
        <v/>
      </c>
      <c r="M1995" s="19" t="str">
        <f aca="false">IF($A1995="","",J1995)</f>
        <v/>
      </c>
      <c r="N1995" s="19" t="str">
        <f aca="false">IF($A1995="","",ROUND(K1995*EERate,0))</f>
        <v/>
      </c>
      <c r="O1995" s="19" t="str">
        <f aca="false">IF($A1995="","",ROUND(L1995*EPSRate,0))</f>
        <v/>
      </c>
      <c r="P1995" s="19" t="str">
        <f aca="false">IF($A1995="","",N1995-O1995)</f>
        <v/>
      </c>
      <c r="Q1995" s="11" t="str">
        <f aca="false">IF($A1995="","",IF(LEN(TEXT($A1995,"0"))&lt;&gt;12,"UAN not 12 digits",IF(TRIM(B1995)="","Name missing",IF(N(E1995)&gt;DIM,"NCP &gt; days in month",IF(AND(UPPER(G1995)&lt;&gt;"Y",UPPER(G1995)&lt;&gt;"N"),"EPS flag must be Y/N",IF(AND(UPPER(H1995)&lt;&gt;"Y",UPPER(H1995)&lt;&gt;"N"),"Full-wage flag must be Y/N",IF(K1995&gt;ROUND(C1995,0),"EPF wages &gt; Gross","OK")))))))</f>
        <v/>
      </c>
      <c r="R1995" s="11" t="str">
        <f aca="false">IF($A1995="","",TEXT($A1995,"0")&amp;"#~#"&amp;UPPER(TRIM(B1995))&amp;"#~#"&amp;ROUND(C1995,0)&amp;"#~#"&amp;K1995&amp;"#~#"&amp;L1995&amp;"#~#"&amp;M1995&amp;"#~#"&amp;N1995&amp;"#~#"&amp;O1995&amp;"#~#"&amp;P1995&amp;"#~#"&amp;N(E1995)&amp;"#~#"&amp;N(F1995))</f>
        <v/>
      </c>
    </row>
    <row r="1996" customFormat="false" ht="15" hidden="false" customHeight="false" outlineLevel="0" collapsed="false">
      <c r="A1996" s="17"/>
      <c r="C1996" s="18"/>
      <c r="D1996" s="18"/>
      <c r="J1996" s="19" t="str">
        <f aca="false">IF($A1996="","",ROUND(MIN(D1996,OldCeil)*DaysOld/DIM+MIN(D1996,NewCeil)*DaysNew/DIM,0))</f>
        <v/>
      </c>
      <c r="K1996" s="19" t="str">
        <f aca="false">IF($A1996="","",IF(UPPER(H1996)="Y",ROUND(D1996,0),J1996))</f>
        <v/>
      </c>
      <c r="L1996" s="19" t="str">
        <f aca="false">IF($A1996="","",IF(UPPER(G1996)="N",0,J1996))</f>
        <v/>
      </c>
      <c r="M1996" s="19" t="str">
        <f aca="false">IF($A1996="","",J1996)</f>
        <v/>
      </c>
      <c r="N1996" s="19" t="str">
        <f aca="false">IF($A1996="","",ROUND(K1996*EERate,0))</f>
        <v/>
      </c>
      <c r="O1996" s="19" t="str">
        <f aca="false">IF($A1996="","",ROUND(L1996*EPSRate,0))</f>
        <v/>
      </c>
      <c r="P1996" s="19" t="str">
        <f aca="false">IF($A1996="","",N1996-O1996)</f>
        <v/>
      </c>
      <c r="Q1996" s="11" t="str">
        <f aca="false">IF($A1996="","",IF(LEN(TEXT($A1996,"0"))&lt;&gt;12,"UAN not 12 digits",IF(TRIM(B1996)="","Name missing",IF(N(E1996)&gt;DIM,"NCP &gt; days in month",IF(AND(UPPER(G1996)&lt;&gt;"Y",UPPER(G1996)&lt;&gt;"N"),"EPS flag must be Y/N",IF(AND(UPPER(H1996)&lt;&gt;"Y",UPPER(H1996)&lt;&gt;"N"),"Full-wage flag must be Y/N",IF(K1996&gt;ROUND(C1996,0),"EPF wages &gt; Gross","OK")))))))</f>
        <v/>
      </c>
      <c r="R1996" s="11" t="str">
        <f aca="false">IF($A1996="","",TEXT($A1996,"0")&amp;"#~#"&amp;UPPER(TRIM(B1996))&amp;"#~#"&amp;ROUND(C1996,0)&amp;"#~#"&amp;K1996&amp;"#~#"&amp;L1996&amp;"#~#"&amp;M1996&amp;"#~#"&amp;N1996&amp;"#~#"&amp;O1996&amp;"#~#"&amp;P1996&amp;"#~#"&amp;N(E1996)&amp;"#~#"&amp;N(F1996))</f>
        <v/>
      </c>
    </row>
    <row r="1997" customFormat="false" ht="15" hidden="false" customHeight="false" outlineLevel="0" collapsed="false">
      <c r="A1997" s="17"/>
      <c r="C1997" s="18"/>
      <c r="D1997" s="18"/>
      <c r="J1997" s="19" t="str">
        <f aca="false">IF($A1997="","",ROUND(MIN(D1997,OldCeil)*DaysOld/DIM+MIN(D1997,NewCeil)*DaysNew/DIM,0))</f>
        <v/>
      </c>
      <c r="K1997" s="19" t="str">
        <f aca="false">IF($A1997="","",IF(UPPER(H1997)="Y",ROUND(D1997,0),J1997))</f>
        <v/>
      </c>
      <c r="L1997" s="19" t="str">
        <f aca="false">IF($A1997="","",IF(UPPER(G1997)="N",0,J1997))</f>
        <v/>
      </c>
      <c r="M1997" s="19" t="str">
        <f aca="false">IF($A1997="","",J1997)</f>
        <v/>
      </c>
      <c r="N1997" s="19" t="str">
        <f aca="false">IF($A1997="","",ROUND(K1997*EERate,0))</f>
        <v/>
      </c>
      <c r="O1997" s="19" t="str">
        <f aca="false">IF($A1997="","",ROUND(L1997*EPSRate,0))</f>
        <v/>
      </c>
      <c r="P1997" s="19" t="str">
        <f aca="false">IF($A1997="","",N1997-O1997)</f>
        <v/>
      </c>
      <c r="Q1997" s="11" t="str">
        <f aca="false">IF($A1997="","",IF(LEN(TEXT($A1997,"0"))&lt;&gt;12,"UAN not 12 digits",IF(TRIM(B1997)="","Name missing",IF(N(E1997)&gt;DIM,"NCP &gt; days in month",IF(AND(UPPER(G1997)&lt;&gt;"Y",UPPER(G1997)&lt;&gt;"N"),"EPS flag must be Y/N",IF(AND(UPPER(H1997)&lt;&gt;"Y",UPPER(H1997)&lt;&gt;"N"),"Full-wage flag must be Y/N",IF(K1997&gt;ROUND(C1997,0),"EPF wages &gt; Gross","OK")))))))</f>
        <v/>
      </c>
      <c r="R1997" s="11" t="str">
        <f aca="false">IF($A1997="","",TEXT($A1997,"0")&amp;"#~#"&amp;UPPER(TRIM(B1997))&amp;"#~#"&amp;ROUND(C1997,0)&amp;"#~#"&amp;K1997&amp;"#~#"&amp;L1997&amp;"#~#"&amp;M1997&amp;"#~#"&amp;N1997&amp;"#~#"&amp;O1997&amp;"#~#"&amp;P1997&amp;"#~#"&amp;N(E1997)&amp;"#~#"&amp;N(F1997))</f>
        <v/>
      </c>
    </row>
    <row r="1998" customFormat="false" ht="15" hidden="false" customHeight="false" outlineLevel="0" collapsed="false">
      <c r="A1998" s="17"/>
      <c r="C1998" s="18"/>
      <c r="D1998" s="18"/>
      <c r="J1998" s="19" t="str">
        <f aca="false">IF($A1998="","",ROUND(MIN(D1998,OldCeil)*DaysOld/DIM+MIN(D1998,NewCeil)*DaysNew/DIM,0))</f>
        <v/>
      </c>
      <c r="K1998" s="19" t="str">
        <f aca="false">IF($A1998="","",IF(UPPER(H1998)="Y",ROUND(D1998,0),J1998))</f>
        <v/>
      </c>
      <c r="L1998" s="19" t="str">
        <f aca="false">IF($A1998="","",IF(UPPER(G1998)="N",0,J1998))</f>
        <v/>
      </c>
      <c r="M1998" s="19" t="str">
        <f aca="false">IF($A1998="","",J1998)</f>
        <v/>
      </c>
      <c r="N1998" s="19" t="str">
        <f aca="false">IF($A1998="","",ROUND(K1998*EERate,0))</f>
        <v/>
      </c>
      <c r="O1998" s="19" t="str">
        <f aca="false">IF($A1998="","",ROUND(L1998*EPSRate,0))</f>
        <v/>
      </c>
      <c r="P1998" s="19" t="str">
        <f aca="false">IF($A1998="","",N1998-O1998)</f>
        <v/>
      </c>
      <c r="Q1998" s="11" t="str">
        <f aca="false">IF($A1998="","",IF(LEN(TEXT($A1998,"0"))&lt;&gt;12,"UAN not 12 digits",IF(TRIM(B1998)="","Name missing",IF(N(E1998)&gt;DIM,"NCP &gt; days in month",IF(AND(UPPER(G1998)&lt;&gt;"Y",UPPER(G1998)&lt;&gt;"N"),"EPS flag must be Y/N",IF(AND(UPPER(H1998)&lt;&gt;"Y",UPPER(H1998)&lt;&gt;"N"),"Full-wage flag must be Y/N",IF(K1998&gt;ROUND(C1998,0),"EPF wages &gt; Gross","OK")))))))</f>
        <v/>
      </c>
      <c r="R1998" s="11" t="str">
        <f aca="false">IF($A1998="","",TEXT($A1998,"0")&amp;"#~#"&amp;UPPER(TRIM(B1998))&amp;"#~#"&amp;ROUND(C1998,0)&amp;"#~#"&amp;K1998&amp;"#~#"&amp;L1998&amp;"#~#"&amp;M1998&amp;"#~#"&amp;N1998&amp;"#~#"&amp;O1998&amp;"#~#"&amp;P1998&amp;"#~#"&amp;N(E1998)&amp;"#~#"&amp;N(F1998))</f>
        <v/>
      </c>
    </row>
    <row r="1999" customFormat="false" ht="15" hidden="false" customHeight="false" outlineLevel="0" collapsed="false">
      <c r="A1999" s="17"/>
      <c r="C1999" s="18"/>
      <c r="D1999" s="18"/>
      <c r="J1999" s="19" t="str">
        <f aca="false">IF($A1999="","",ROUND(MIN(D1999,OldCeil)*DaysOld/DIM+MIN(D1999,NewCeil)*DaysNew/DIM,0))</f>
        <v/>
      </c>
      <c r="K1999" s="19" t="str">
        <f aca="false">IF($A1999="","",IF(UPPER(H1999)="Y",ROUND(D1999,0),J1999))</f>
        <v/>
      </c>
      <c r="L1999" s="19" t="str">
        <f aca="false">IF($A1999="","",IF(UPPER(G1999)="N",0,J1999))</f>
        <v/>
      </c>
      <c r="M1999" s="19" t="str">
        <f aca="false">IF($A1999="","",J1999)</f>
        <v/>
      </c>
      <c r="N1999" s="19" t="str">
        <f aca="false">IF($A1999="","",ROUND(K1999*EERate,0))</f>
        <v/>
      </c>
      <c r="O1999" s="19" t="str">
        <f aca="false">IF($A1999="","",ROUND(L1999*EPSRate,0))</f>
        <v/>
      </c>
      <c r="P1999" s="19" t="str">
        <f aca="false">IF($A1999="","",N1999-O1999)</f>
        <v/>
      </c>
      <c r="Q1999" s="11" t="str">
        <f aca="false">IF($A1999="","",IF(LEN(TEXT($A1999,"0"))&lt;&gt;12,"UAN not 12 digits",IF(TRIM(B1999)="","Name missing",IF(N(E1999)&gt;DIM,"NCP &gt; days in month",IF(AND(UPPER(G1999)&lt;&gt;"Y",UPPER(G1999)&lt;&gt;"N"),"EPS flag must be Y/N",IF(AND(UPPER(H1999)&lt;&gt;"Y",UPPER(H1999)&lt;&gt;"N"),"Full-wage flag must be Y/N",IF(K1999&gt;ROUND(C1999,0),"EPF wages &gt; Gross","OK")))))))</f>
        <v/>
      </c>
      <c r="R1999" s="11" t="str">
        <f aca="false">IF($A1999="","",TEXT($A1999,"0")&amp;"#~#"&amp;UPPER(TRIM(B1999))&amp;"#~#"&amp;ROUND(C1999,0)&amp;"#~#"&amp;K1999&amp;"#~#"&amp;L1999&amp;"#~#"&amp;M1999&amp;"#~#"&amp;N1999&amp;"#~#"&amp;O1999&amp;"#~#"&amp;P1999&amp;"#~#"&amp;N(E1999)&amp;"#~#"&amp;N(F1999))</f>
        <v/>
      </c>
    </row>
    <row r="2000" customFormat="false" ht="15" hidden="false" customHeight="false" outlineLevel="0" collapsed="false">
      <c r="A2000" s="17"/>
      <c r="C2000" s="18"/>
      <c r="D2000" s="18"/>
      <c r="J2000" s="19" t="str">
        <f aca="false">IF($A2000="","",ROUND(MIN(D2000,OldCeil)*DaysOld/DIM+MIN(D2000,NewCeil)*DaysNew/DIM,0))</f>
        <v/>
      </c>
      <c r="K2000" s="19" t="str">
        <f aca="false">IF($A2000="","",IF(UPPER(H2000)="Y",ROUND(D2000,0),J2000))</f>
        <v/>
      </c>
      <c r="L2000" s="19" t="str">
        <f aca="false">IF($A2000="","",IF(UPPER(G2000)="N",0,J2000))</f>
        <v/>
      </c>
      <c r="M2000" s="19" t="str">
        <f aca="false">IF($A2000="","",J2000)</f>
        <v/>
      </c>
      <c r="N2000" s="19" t="str">
        <f aca="false">IF($A2000="","",ROUND(K2000*EERate,0))</f>
        <v/>
      </c>
      <c r="O2000" s="19" t="str">
        <f aca="false">IF($A2000="","",ROUND(L2000*EPSRate,0))</f>
        <v/>
      </c>
      <c r="P2000" s="19" t="str">
        <f aca="false">IF($A2000="","",N2000-O2000)</f>
        <v/>
      </c>
      <c r="Q2000" s="11" t="str">
        <f aca="false">IF($A2000="","",IF(LEN(TEXT($A2000,"0"))&lt;&gt;12,"UAN not 12 digits",IF(TRIM(B2000)="","Name missing",IF(N(E2000)&gt;DIM,"NCP &gt; days in month",IF(AND(UPPER(G2000)&lt;&gt;"Y",UPPER(G2000)&lt;&gt;"N"),"EPS flag must be Y/N",IF(AND(UPPER(H2000)&lt;&gt;"Y",UPPER(H2000)&lt;&gt;"N"),"Full-wage flag must be Y/N",IF(K2000&gt;ROUND(C2000,0),"EPF wages &gt; Gross","OK")))))))</f>
        <v/>
      </c>
      <c r="R2000" s="11" t="str">
        <f aca="false">IF($A2000="","",TEXT($A2000,"0")&amp;"#~#"&amp;UPPER(TRIM(B2000))&amp;"#~#"&amp;ROUND(C2000,0)&amp;"#~#"&amp;K2000&amp;"#~#"&amp;L2000&amp;"#~#"&amp;M2000&amp;"#~#"&amp;N2000&amp;"#~#"&amp;O2000&amp;"#~#"&amp;P2000&amp;"#~#"&amp;N(E2000)&amp;"#~#"&amp;N(F2000))</f>
        <v/>
      </c>
    </row>
    <row r="2001" customFormat="false" ht="15" hidden="false" customHeight="false" outlineLevel="0" collapsed="false">
      <c r="A2001" s="17"/>
      <c r="C2001" s="18"/>
      <c r="D2001" s="18"/>
      <c r="J2001" s="19" t="str">
        <f aca="false">IF($A2001="","",ROUND(MIN(D2001,OldCeil)*DaysOld/DIM+MIN(D2001,NewCeil)*DaysNew/DIM,0))</f>
        <v/>
      </c>
      <c r="K2001" s="19" t="str">
        <f aca="false">IF($A2001="","",IF(UPPER(H2001)="Y",ROUND(D2001,0),J2001))</f>
        <v/>
      </c>
      <c r="L2001" s="19" t="str">
        <f aca="false">IF($A2001="","",IF(UPPER(G2001)="N",0,J2001))</f>
        <v/>
      </c>
      <c r="M2001" s="19" t="str">
        <f aca="false">IF($A2001="","",J2001)</f>
        <v/>
      </c>
      <c r="N2001" s="19" t="str">
        <f aca="false">IF($A2001="","",ROUND(K2001*EERate,0))</f>
        <v/>
      </c>
      <c r="O2001" s="19" t="str">
        <f aca="false">IF($A2001="","",ROUND(L2001*EPSRate,0))</f>
        <v/>
      </c>
      <c r="P2001" s="19" t="str">
        <f aca="false">IF($A2001="","",N2001-O2001)</f>
        <v/>
      </c>
      <c r="Q2001" s="11" t="str">
        <f aca="false">IF($A2001="","",IF(LEN(TEXT($A2001,"0"))&lt;&gt;12,"UAN not 12 digits",IF(TRIM(B2001)="","Name missing",IF(N(E2001)&gt;DIM,"NCP &gt; days in month",IF(AND(UPPER(G2001)&lt;&gt;"Y",UPPER(G2001)&lt;&gt;"N"),"EPS flag must be Y/N",IF(AND(UPPER(H2001)&lt;&gt;"Y",UPPER(H2001)&lt;&gt;"N"),"Full-wage flag must be Y/N",IF(K2001&gt;ROUND(C2001,0),"EPF wages &gt; Gross","OK")))))))</f>
        <v/>
      </c>
      <c r="R2001" s="11" t="str">
        <f aca="false">IF($A2001="","",TEXT($A2001,"0")&amp;"#~#"&amp;UPPER(TRIM(B2001))&amp;"#~#"&amp;ROUND(C2001,0)&amp;"#~#"&amp;K2001&amp;"#~#"&amp;L2001&amp;"#~#"&amp;M2001&amp;"#~#"&amp;N2001&amp;"#~#"&amp;O2001&amp;"#~#"&amp;P2001&amp;"#~#"&amp;N(E2001)&amp;"#~#"&amp;N(F2001))</f>
        <v/>
      </c>
    </row>
  </sheetData>
  <autoFilter ref="A1:R2001"/>
  <dataValidations count="1">
    <dataValidation allowBlank="true" errorStyle="stop" operator="between" showDropDown="false" showErrorMessage="false" showInputMessage="false" sqref="G2:H200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  <col collapsed="false" customWidth="true" hidden="false" outlineLevel="0" max="3" min="3" style="0" width="22"/>
    <col collapsed="false" customWidth="true" hidden="false" outlineLevel="0" max="4" min="4" style="0" width="10"/>
  </cols>
  <sheetData>
    <row r="1" customFormat="false" ht="15" hidden="false" customHeight="false" outlineLevel="0" collapsed="false">
      <c r="A1" s="20" t="str">
        <f aca="false">IF(ECR_Input!A2="","",ECR_Input!R2)</f>
        <v/>
      </c>
      <c r="C1" s="2" t="s">
        <v>75</v>
      </c>
      <c r="D1" s="21" t="n">
        <f aca="false">COUNTIF(ECR_Input!A2:A2001,"&lt;&gt;")</f>
        <v>0</v>
      </c>
    </row>
    <row r="2" customFormat="false" ht="15" hidden="false" customHeight="false" outlineLevel="0" collapsed="false">
      <c r="A2" s="20" t="str">
        <f aca="false">IF(ECR_Input!A3="","",ECR_Input!R3)</f>
        <v/>
      </c>
      <c r="C2" s="2" t="s">
        <v>76</v>
      </c>
      <c r="D2" s="21" t="n">
        <f aca="false">D1</f>
        <v>0</v>
      </c>
    </row>
    <row r="3" customFormat="false" ht="15" hidden="false" customHeight="false" outlineLevel="0" collapsed="false">
      <c r="A3" s="20" t="str">
        <f aca="false">IF(ECR_Input!A4="","",ECR_Input!R4)</f>
        <v/>
      </c>
      <c r="C3" s="2" t="s">
        <v>77</v>
      </c>
      <c r="D3" s="21" t="n">
        <f aca="false">COUNTIF(ECR_Input!Q2:Q2001,"&lt;&gt;OK")-COUNTBLANK(ECR_Input!Q2:Q2001)</f>
        <v>0</v>
      </c>
    </row>
    <row r="4" customFormat="false" ht="15" hidden="false" customHeight="false" outlineLevel="0" collapsed="false">
      <c r="A4" s="20" t="str">
        <f aca="false">IF(ECR_Input!A5="","",ECR_Input!R5)</f>
        <v/>
      </c>
      <c r="C4" s="22" t="str">
        <f aca="false">IF(D3=0,"READY – copy A1:A"&amp;D2&amp;" into Notepad and save as .txt","FIX errors in ECR_Input column Q first")</f>
        <v>READY – copy A1:A0 into Notepad and save as .txt</v>
      </c>
    </row>
    <row r="5" customFormat="false" ht="15" hidden="false" customHeight="false" outlineLevel="0" collapsed="false">
      <c r="A5" s="20" t="str">
        <f aca="false">IF(ECR_Input!A6="","",ECR_Input!R6)</f>
        <v/>
      </c>
    </row>
    <row r="6" customFormat="false" ht="15" hidden="false" customHeight="false" outlineLevel="0" collapsed="false">
      <c r="A6" s="20" t="str">
        <f aca="false">IF(ECR_Input!A7="","",ECR_Input!R7)</f>
        <v/>
      </c>
    </row>
    <row r="7" customFormat="false" ht="15" hidden="false" customHeight="false" outlineLevel="0" collapsed="false">
      <c r="A7" s="20" t="str">
        <f aca="false">IF(ECR_Input!A8="","",ECR_Input!R8)</f>
        <v/>
      </c>
    </row>
    <row r="8" customFormat="false" ht="15" hidden="false" customHeight="false" outlineLevel="0" collapsed="false">
      <c r="A8" s="20" t="str">
        <f aca="false">IF(ECR_Input!A9="","",ECR_Input!R9)</f>
        <v/>
      </c>
    </row>
    <row r="9" customFormat="false" ht="15" hidden="false" customHeight="false" outlineLevel="0" collapsed="false">
      <c r="A9" s="20" t="str">
        <f aca="false">IF(ECR_Input!A10="","",ECR_Input!R10)</f>
        <v/>
      </c>
    </row>
    <row r="10" customFormat="false" ht="15" hidden="false" customHeight="false" outlineLevel="0" collapsed="false">
      <c r="A10" s="20" t="str">
        <f aca="false">IF(ECR_Input!A11="","",ECR_Input!R11)</f>
        <v/>
      </c>
    </row>
    <row r="11" customFormat="false" ht="15" hidden="false" customHeight="false" outlineLevel="0" collapsed="false">
      <c r="A11" s="20" t="str">
        <f aca="false">IF(ECR_Input!A12="","",ECR_Input!R12)</f>
        <v/>
      </c>
    </row>
    <row r="12" customFormat="false" ht="15" hidden="false" customHeight="false" outlineLevel="0" collapsed="false">
      <c r="A12" s="20" t="str">
        <f aca="false">IF(ECR_Input!A13="","",ECR_Input!R13)</f>
        <v/>
      </c>
    </row>
    <row r="13" customFormat="false" ht="15" hidden="false" customHeight="false" outlineLevel="0" collapsed="false">
      <c r="A13" s="20" t="str">
        <f aca="false">IF(ECR_Input!A14="","",ECR_Input!R14)</f>
        <v/>
      </c>
    </row>
    <row r="14" customFormat="false" ht="15" hidden="false" customHeight="false" outlineLevel="0" collapsed="false">
      <c r="A14" s="20" t="str">
        <f aca="false">IF(ECR_Input!A15="","",ECR_Input!R15)</f>
        <v/>
      </c>
    </row>
    <row r="15" customFormat="false" ht="15" hidden="false" customHeight="false" outlineLevel="0" collapsed="false">
      <c r="A15" s="20" t="str">
        <f aca="false">IF(ECR_Input!A16="","",ECR_Input!R16)</f>
        <v/>
      </c>
    </row>
    <row r="16" customFormat="false" ht="15" hidden="false" customHeight="false" outlineLevel="0" collapsed="false">
      <c r="A16" s="20" t="str">
        <f aca="false">IF(ECR_Input!A17="","",ECR_Input!R17)</f>
        <v/>
      </c>
    </row>
    <row r="17" customFormat="false" ht="15" hidden="false" customHeight="false" outlineLevel="0" collapsed="false">
      <c r="A17" s="20" t="str">
        <f aca="false">IF(ECR_Input!A18="","",ECR_Input!R18)</f>
        <v/>
      </c>
    </row>
    <row r="18" customFormat="false" ht="15" hidden="false" customHeight="false" outlineLevel="0" collapsed="false">
      <c r="A18" s="20" t="str">
        <f aca="false">IF(ECR_Input!A19="","",ECR_Input!R19)</f>
        <v/>
      </c>
    </row>
    <row r="19" customFormat="false" ht="15" hidden="false" customHeight="false" outlineLevel="0" collapsed="false">
      <c r="A19" s="20" t="str">
        <f aca="false">IF(ECR_Input!A20="","",ECR_Input!R20)</f>
        <v/>
      </c>
    </row>
    <row r="20" customFormat="false" ht="15" hidden="false" customHeight="false" outlineLevel="0" collapsed="false">
      <c r="A20" s="20" t="str">
        <f aca="false">IF(ECR_Input!A21="","",ECR_Input!R21)</f>
        <v/>
      </c>
    </row>
    <row r="21" customFormat="false" ht="15" hidden="false" customHeight="false" outlineLevel="0" collapsed="false">
      <c r="A21" s="20" t="str">
        <f aca="false">IF(ECR_Input!A22="","",ECR_Input!R22)</f>
        <v/>
      </c>
    </row>
    <row r="22" customFormat="false" ht="15" hidden="false" customHeight="false" outlineLevel="0" collapsed="false">
      <c r="A22" s="20" t="str">
        <f aca="false">IF(ECR_Input!A23="","",ECR_Input!R23)</f>
        <v/>
      </c>
    </row>
    <row r="23" customFormat="false" ht="15" hidden="false" customHeight="false" outlineLevel="0" collapsed="false">
      <c r="A23" s="20" t="str">
        <f aca="false">IF(ECR_Input!A24="","",ECR_Input!R24)</f>
        <v/>
      </c>
    </row>
    <row r="24" customFormat="false" ht="15" hidden="false" customHeight="false" outlineLevel="0" collapsed="false">
      <c r="A24" s="20" t="str">
        <f aca="false">IF(ECR_Input!A25="","",ECR_Input!R25)</f>
        <v/>
      </c>
    </row>
    <row r="25" customFormat="false" ht="15" hidden="false" customHeight="false" outlineLevel="0" collapsed="false">
      <c r="A25" s="20" t="str">
        <f aca="false">IF(ECR_Input!A26="","",ECR_Input!R26)</f>
        <v/>
      </c>
    </row>
    <row r="26" customFormat="false" ht="15" hidden="false" customHeight="false" outlineLevel="0" collapsed="false">
      <c r="A26" s="20" t="str">
        <f aca="false">IF(ECR_Input!A27="","",ECR_Input!R27)</f>
        <v/>
      </c>
    </row>
    <row r="27" customFormat="false" ht="15" hidden="false" customHeight="false" outlineLevel="0" collapsed="false">
      <c r="A27" s="20" t="str">
        <f aca="false">IF(ECR_Input!A28="","",ECR_Input!R28)</f>
        <v/>
      </c>
    </row>
    <row r="28" customFormat="false" ht="15" hidden="false" customHeight="false" outlineLevel="0" collapsed="false">
      <c r="A28" s="20" t="str">
        <f aca="false">IF(ECR_Input!A29="","",ECR_Input!R29)</f>
        <v/>
      </c>
    </row>
    <row r="29" customFormat="false" ht="15" hidden="false" customHeight="false" outlineLevel="0" collapsed="false">
      <c r="A29" s="20" t="str">
        <f aca="false">IF(ECR_Input!A30="","",ECR_Input!R30)</f>
        <v/>
      </c>
    </row>
    <row r="30" customFormat="false" ht="15" hidden="false" customHeight="false" outlineLevel="0" collapsed="false">
      <c r="A30" s="20" t="str">
        <f aca="false">IF(ECR_Input!A31="","",ECR_Input!R31)</f>
        <v/>
      </c>
    </row>
    <row r="31" customFormat="false" ht="15" hidden="false" customHeight="false" outlineLevel="0" collapsed="false">
      <c r="A31" s="20" t="str">
        <f aca="false">IF(ECR_Input!A32="","",ECR_Input!R32)</f>
        <v/>
      </c>
    </row>
    <row r="32" customFormat="false" ht="15" hidden="false" customHeight="false" outlineLevel="0" collapsed="false">
      <c r="A32" s="20" t="str">
        <f aca="false">IF(ECR_Input!A33="","",ECR_Input!R33)</f>
        <v/>
      </c>
    </row>
    <row r="33" customFormat="false" ht="15" hidden="false" customHeight="false" outlineLevel="0" collapsed="false">
      <c r="A33" s="20" t="str">
        <f aca="false">IF(ECR_Input!A34="","",ECR_Input!R34)</f>
        <v/>
      </c>
    </row>
    <row r="34" customFormat="false" ht="15" hidden="false" customHeight="false" outlineLevel="0" collapsed="false">
      <c r="A34" s="20" t="str">
        <f aca="false">IF(ECR_Input!A35="","",ECR_Input!R35)</f>
        <v/>
      </c>
    </row>
    <row r="35" customFormat="false" ht="15" hidden="false" customHeight="false" outlineLevel="0" collapsed="false">
      <c r="A35" s="20" t="str">
        <f aca="false">IF(ECR_Input!A36="","",ECR_Input!R36)</f>
        <v/>
      </c>
    </row>
    <row r="36" customFormat="false" ht="15" hidden="false" customHeight="false" outlineLevel="0" collapsed="false">
      <c r="A36" s="20" t="str">
        <f aca="false">IF(ECR_Input!A37="","",ECR_Input!R37)</f>
        <v/>
      </c>
    </row>
    <row r="37" customFormat="false" ht="15" hidden="false" customHeight="false" outlineLevel="0" collapsed="false">
      <c r="A37" s="20" t="str">
        <f aca="false">IF(ECR_Input!A38="","",ECR_Input!R38)</f>
        <v/>
      </c>
    </row>
    <row r="38" customFormat="false" ht="15" hidden="false" customHeight="false" outlineLevel="0" collapsed="false">
      <c r="A38" s="20" t="str">
        <f aca="false">IF(ECR_Input!A39="","",ECR_Input!R39)</f>
        <v/>
      </c>
    </row>
    <row r="39" customFormat="false" ht="15" hidden="false" customHeight="false" outlineLevel="0" collapsed="false">
      <c r="A39" s="20" t="str">
        <f aca="false">IF(ECR_Input!A40="","",ECR_Input!R40)</f>
        <v/>
      </c>
    </row>
    <row r="40" customFormat="false" ht="15" hidden="false" customHeight="false" outlineLevel="0" collapsed="false">
      <c r="A40" s="20" t="str">
        <f aca="false">IF(ECR_Input!A41="","",ECR_Input!R41)</f>
        <v/>
      </c>
    </row>
    <row r="41" customFormat="false" ht="15" hidden="false" customHeight="false" outlineLevel="0" collapsed="false">
      <c r="A41" s="20" t="str">
        <f aca="false">IF(ECR_Input!A42="","",ECR_Input!R42)</f>
        <v/>
      </c>
    </row>
    <row r="42" customFormat="false" ht="15" hidden="false" customHeight="false" outlineLevel="0" collapsed="false">
      <c r="A42" s="20" t="str">
        <f aca="false">IF(ECR_Input!A43="","",ECR_Input!R43)</f>
        <v/>
      </c>
    </row>
    <row r="43" customFormat="false" ht="15" hidden="false" customHeight="false" outlineLevel="0" collapsed="false">
      <c r="A43" s="20" t="str">
        <f aca="false">IF(ECR_Input!A44="","",ECR_Input!R44)</f>
        <v/>
      </c>
    </row>
    <row r="44" customFormat="false" ht="15" hidden="false" customHeight="false" outlineLevel="0" collapsed="false">
      <c r="A44" s="20" t="str">
        <f aca="false">IF(ECR_Input!A45="","",ECR_Input!R45)</f>
        <v/>
      </c>
    </row>
    <row r="45" customFormat="false" ht="15" hidden="false" customHeight="false" outlineLevel="0" collapsed="false">
      <c r="A45" s="20" t="str">
        <f aca="false">IF(ECR_Input!A46="","",ECR_Input!R46)</f>
        <v/>
      </c>
    </row>
    <row r="46" customFormat="false" ht="15" hidden="false" customHeight="false" outlineLevel="0" collapsed="false">
      <c r="A46" s="20" t="str">
        <f aca="false">IF(ECR_Input!A47="","",ECR_Input!R47)</f>
        <v/>
      </c>
    </row>
    <row r="47" customFormat="false" ht="15" hidden="false" customHeight="false" outlineLevel="0" collapsed="false">
      <c r="A47" s="20" t="str">
        <f aca="false">IF(ECR_Input!A48="","",ECR_Input!R48)</f>
        <v/>
      </c>
    </row>
    <row r="48" customFormat="false" ht="15" hidden="false" customHeight="false" outlineLevel="0" collapsed="false">
      <c r="A48" s="20" t="str">
        <f aca="false">IF(ECR_Input!A49="","",ECR_Input!R49)</f>
        <v/>
      </c>
    </row>
    <row r="49" customFormat="false" ht="15" hidden="false" customHeight="false" outlineLevel="0" collapsed="false">
      <c r="A49" s="20" t="str">
        <f aca="false">IF(ECR_Input!A50="","",ECR_Input!R50)</f>
        <v/>
      </c>
    </row>
    <row r="50" customFormat="false" ht="15" hidden="false" customHeight="false" outlineLevel="0" collapsed="false">
      <c r="A50" s="20" t="str">
        <f aca="false">IF(ECR_Input!A51="","",ECR_Input!R51)</f>
        <v/>
      </c>
    </row>
    <row r="51" customFormat="false" ht="15" hidden="false" customHeight="false" outlineLevel="0" collapsed="false">
      <c r="A51" s="20" t="str">
        <f aca="false">IF(ECR_Input!A52="","",ECR_Input!R52)</f>
        <v/>
      </c>
    </row>
    <row r="52" customFormat="false" ht="15" hidden="false" customHeight="false" outlineLevel="0" collapsed="false">
      <c r="A52" s="20" t="str">
        <f aca="false">IF(ECR_Input!A53="","",ECR_Input!R53)</f>
        <v/>
      </c>
    </row>
    <row r="53" customFormat="false" ht="15" hidden="false" customHeight="false" outlineLevel="0" collapsed="false">
      <c r="A53" s="20" t="str">
        <f aca="false">IF(ECR_Input!A54="","",ECR_Input!R54)</f>
        <v/>
      </c>
    </row>
    <row r="54" customFormat="false" ht="15" hidden="false" customHeight="false" outlineLevel="0" collapsed="false">
      <c r="A54" s="20" t="str">
        <f aca="false">IF(ECR_Input!A55="","",ECR_Input!R55)</f>
        <v/>
      </c>
    </row>
    <row r="55" customFormat="false" ht="15" hidden="false" customHeight="false" outlineLevel="0" collapsed="false">
      <c r="A55" s="20" t="str">
        <f aca="false">IF(ECR_Input!A56="","",ECR_Input!R56)</f>
        <v/>
      </c>
    </row>
    <row r="56" customFormat="false" ht="15" hidden="false" customHeight="false" outlineLevel="0" collapsed="false">
      <c r="A56" s="20" t="str">
        <f aca="false">IF(ECR_Input!A57="","",ECR_Input!R57)</f>
        <v/>
      </c>
    </row>
    <row r="57" customFormat="false" ht="15" hidden="false" customHeight="false" outlineLevel="0" collapsed="false">
      <c r="A57" s="20" t="str">
        <f aca="false">IF(ECR_Input!A58="","",ECR_Input!R58)</f>
        <v/>
      </c>
    </row>
    <row r="58" customFormat="false" ht="15" hidden="false" customHeight="false" outlineLevel="0" collapsed="false">
      <c r="A58" s="20" t="str">
        <f aca="false">IF(ECR_Input!A59="","",ECR_Input!R59)</f>
        <v/>
      </c>
    </row>
    <row r="59" customFormat="false" ht="15" hidden="false" customHeight="false" outlineLevel="0" collapsed="false">
      <c r="A59" s="20" t="str">
        <f aca="false">IF(ECR_Input!A60="","",ECR_Input!R60)</f>
        <v/>
      </c>
    </row>
    <row r="60" customFormat="false" ht="15" hidden="false" customHeight="false" outlineLevel="0" collapsed="false">
      <c r="A60" s="20" t="str">
        <f aca="false">IF(ECR_Input!A61="","",ECR_Input!R61)</f>
        <v/>
      </c>
    </row>
    <row r="61" customFormat="false" ht="15" hidden="false" customHeight="false" outlineLevel="0" collapsed="false">
      <c r="A61" s="20" t="str">
        <f aca="false">IF(ECR_Input!A62="","",ECR_Input!R62)</f>
        <v/>
      </c>
    </row>
    <row r="62" customFormat="false" ht="15" hidden="false" customHeight="false" outlineLevel="0" collapsed="false">
      <c r="A62" s="20" t="str">
        <f aca="false">IF(ECR_Input!A63="","",ECR_Input!R63)</f>
        <v/>
      </c>
    </row>
    <row r="63" customFormat="false" ht="15" hidden="false" customHeight="false" outlineLevel="0" collapsed="false">
      <c r="A63" s="20" t="str">
        <f aca="false">IF(ECR_Input!A64="","",ECR_Input!R64)</f>
        <v/>
      </c>
    </row>
    <row r="64" customFormat="false" ht="15" hidden="false" customHeight="false" outlineLevel="0" collapsed="false">
      <c r="A64" s="20" t="str">
        <f aca="false">IF(ECR_Input!A65="","",ECR_Input!R65)</f>
        <v/>
      </c>
    </row>
    <row r="65" customFormat="false" ht="15" hidden="false" customHeight="false" outlineLevel="0" collapsed="false">
      <c r="A65" s="20" t="str">
        <f aca="false">IF(ECR_Input!A66="","",ECR_Input!R66)</f>
        <v/>
      </c>
    </row>
    <row r="66" customFormat="false" ht="15" hidden="false" customHeight="false" outlineLevel="0" collapsed="false">
      <c r="A66" s="20" t="str">
        <f aca="false">IF(ECR_Input!A67="","",ECR_Input!R67)</f>
        <v/>
      </c>
    </row>
    <row r="67" customFormat="false" ht="15" hidden="false" customHeight="false" outlineLevel="0" collapsed="false">
      <c r="A67" s="20" t="str">
        <f aca="false">IF(ECR_Input!A68="","",ECR_Input!R68)</f>
        <v/>
      </c>
    </row>
    <row r="68" customFormat="false" ht="15" hidden="false" customHeight="false" outlineLevel="0" collapsed="false">
      <c r="A68" s="20" t="str">
        <f aca="false">IF(ECR_Input!A69="","",ECR_Input!R69)</f>
        <v/>
      </c>
    </row>
    <row r="69" customFormat="false" ht="15" hidden="false" customHeight="false" outlineLevel="0" collapsed="false">
      <c r="A69" s="20" t="str">
        <f aca="false">IF(ECR_Input!A70="","",ECR_Input!R70)</f>
        <v/>
      </c>
    </row>
    <row r="70" customFormat="false" ht="15" hidden="false" customHeight="false" outlineLevel="0" collapsed="false">
      <c r="A70" s="20" t="str">
        <f aca="false">IF(ECR_Input!A71="","",ECR_Input!R71)</f>
        <v/>
      </c>
    </row>
    <row r="71" customFormat="false" ht="15" hidden="false" customHeight="false" outlineLevel="0" collapsed="false">
      <c r="A71" s="20" t="str">
        <f aca="false">IF(ECR_Input!A72="","",ECR_Input!R72)</f>
        <v/>
      </c>
    </row>
    <row r="72" customFormat="false" ht="15" hidden="false" customHeight="false" outlineLevel="0" collapsed="false">
      <c r="A72" s="20" t="str">
        <f aca="false">IF(ECR_Input!A73="","",ECR_Input!R73)</f>
        <v/>
      </c>
    </row>
    <row r="73" customFormat="false" ht="15" hidden="false" customHeight="false" outlineLevel="0" collapsed="false">
      <c r="A73" s="20" t="str">
        <f aca="false">IF(ECR_Input!A74="","",ECR_Input!R74)</f>
        <v/>
      </c>
    </row>
    <row r="74" customFormat="false" ht="15" hidden="false" customHeight="false" outlineLevel="0" collapsed="false">
      <c r="A74" s="20" t="str">
        <f aca="false">IF(ECR_Input!A75="","",ECR_Input!R75)</f>
        <v/>
      </c>
    </row>
    <row r="75" customFormat="false" ht="15" hidden="false" customHeight="false" outlineLevel="0" collapsed="false">
      <c r="A75" s="20" t="str">
        <f aca="false">IF(ECR_Input!A76="","",ECR_Input!R76)</f>
        <v/>
      </c>
    </row>
    <row r="76" customFormat="false" ht="15" hidden="false" customHeight="false" outlineLevel="0" collapsed="false">
      <c r="A76" s="20" t="str">
        <f aca="false">IF(ECR_Input!A77="","",ECR_Input!R77)</f>
        <v/>
      </c>
    </row>
    <row r="77" customFormat="false" ht="15" hidden="false" customHeight="false" outlineLevel="0" collapsed="false">
      <c r="A77" s="20" t="str">
        <f aca="false">IF(ECR_Input!A78="","",ECR_Input!R78)</f>
        <v/>
      </c>
    </row>
    <row r="78" customFormat="false" ht="15" hidden="false" customHeight="false" outlineLevel="0" collapsed="false">
      <c r="A78" s="20" t="str">
        <f aca="false">IF(ECR_Input!A79="","",ECR_Input!R79)</f>
        <v/>
      </c>
    </row>
    <row r="79" customFormat="false" ht="15" hidden="false" customHeight="false" outlineLevel="0" collapsed="false">
      <c r="A79" s="20" t="str">
        <f aca="false">IF(ECR_Input!A80="","",ECR_Input!R80)</f>
        <v/>
      </c>
    </row>
    <row r="80" customFormat="false" ht="15" hidden="false" customHeight="false" outlineLevel="0" collapsed="false">
      <c r="A80" s="20" t="str">
        <f aca="false">IF(ECR_Input!A81="","",ECR_Input!R81)</f>
        <v/>
      </c>
    </row>
    <row r="81" customFormat="false" ht="15" hidden="false" customHeight="false" outlineLevel="0" collapsed="false">
      <c r="A81" s="20" t="str">
        <f aca="false">IF(ECR_Input!A82="","",ECR_Input!R82)</f>
        <v/>
      </c>
    </row>
    <row r="82" customFormat="false" ht="15" hidden="false" customHeight="false" outlineLevel="0" collapsed="false">
      <c r="A82" s="20" t="str">
        <f aca="false">IF(ECR_Input!A83="","",ECR_Input!R83)</f>
        <v/>
      </c>
    </row>
    <row r="83" customFormat="false" ht="15" hidden="false" customHeight="false" outlineLevel="0" collapsed="false">
      <c r="A83" s="20" t="str">
        <f aca="false">IF(ECR_Input!A84="","",ECR_Input!R84)</f>
        <v/>
      </c>
    </row>
    <row r="84" customFormat="false" ht="15" hidden="false" customHeight="false" outlineLevel="0" collapsed="false">
      <c r="A84" s="20" t="str">
        <f aca="false">IF(ECR_Input!A85="","",ECR_Input!R85)</f>
        <v/>
      </c>
    </row>
    <row r="85" customFormat="false" ht="15" hidden="false" customHeight="false" outlineLevel="0" collapsed="false">
      <c r="A85" s="20" t="str">
        <f aca="false">IF(ECR_Input!A86="","",ECR_Input!R86)</f>
        <v/>
      </c>
    </row>
    <row r="86" customFormat="false" ht="15" hidden="false" customHeight="false" outlineLevel="0" collapsed="false">
      <c r="A86" s="20" t="str">
        <f aca="false">IF(ECR_Input!A87="","",ECR_Input!R87)</f>
        <v/>
      </c>
    </row>
    <row r="87" customFormat="false" ht="15" hidden="false" customHeight="false" outlineLevel="0" collapsed="false">
      <c r="A87" s="20" t="str">
        <f aca="false">IF(ECR_Input!A88="","",ECR_Input!R88)</f>
        <v/>
      </c>
    </row>
    <row r="88" customFormat="false" ht="15" hidden="false" customHeight="false" outlineLevel="0" collapsed="false">
      <c r="A88" s="20" t="str">
        <f aca="false">IF(ECR_Input!A89="","",ECR_Input!R89)</f>
        <v/>
      </c>
    </row>
    <row r="89" customFormat="false" ht="15" hidden="false" customHeight="false" outlineLevel="0" collapsed="false">
      <c r="A89" s="20" t="str">
        <f aca="false">IF(ECR_Input!A90="","",ECR_Input!R90)</f>
        <v/>
      </c>
    </row>
    <row r="90" customFormat="false" ht="15" hidden="false" customHeight="false" outlineLevel="0" collapsed="false">
      <c r="A90" s="20" t="str">
        <f aca="false">IF(ECR_Input!A91="","",ECR_Input!R91)</f>
        <v/>
      </c>
    </row>
    <row r="91" customFormat="false" ht="15" hidden="false" customHeight="false" outlineLevel="0" collapsed="false">
      <c r="A91" s="20" t="str">
        <f aca="false">IF(ECR_Input!A92="","",ECR_Input!R92)</f>
        <v/>
      </c>
    </row>
    <row r="92" customFormat="false" ht="15" hidden="false" customHeight="false" outlineLevel="0" collapsed="false">
      <c r="A92" s="20" t="str">
        <f aca="false">IF(ECR_Input!A93="","",ECR_Input!R93)</f>
        <v/>
      </c>
    </row>
    <row r="93" customFormat="false" ht="15" hidden="false" customHeight="false" outlineLevel="0" collapsed="false">
      <c r="A93" s="20" t="str">
        <f aca="false">IF(ECR_Input!A94="","",ECR_Input!R94)</f>
        <v/>
      </c>
    </row>
    <row r="94" customFormat="false" ht="15" hidden="false" customHeight="false" outlineLevel="0" collapsed="false">
      <c r="A94" s="20" t="str">
        <f aca="false">IF(ECR_Input!A95="","",ECR_Input!R95)</f>
        <v/>
      </c>
    </row>
    <row r="95" customFormat="false" ht="15" hidden="false" customHeight="false" outlineLevel="0" collapsed="false">
      <c r="A95" s="20" t="str">
        <f aca="false">IF(ECR_Input!A96="","",ECR_Input!R96)</f>
        <v/>
      </c>
    </row>
    <row r="96" customFormat="false" ht="15" hidden="false" customHeight="false" outlineLevel="0" collapsed="false">
      <c r="A96" s="20" t="str">
        <f aca="false">IF(ECR_Input!A97="","",ECR_Input!R97)</f>
        <v/>
      </c>
    </row>
    <row r="97" customFormat="false" ht="15" hidden="false" customHeight="false" outlineLevel="0" collapsed="false">
      <c r="A97" s="20" t="str">
        <f aca="false">IF(ECR_Input!A98="","",ECR_Input!R98)</f>
        <v/>
      </c>
    </row>
    <row r="98" customFormat="false" ht="15" hidden="false" customHeight="false" outlineLevel="0" collapsed="false">
      <c r="A98" s="20" t="str">
        <f aca="false">IF(ECR_Input!A99="","",ECR_Input!R99)</f>
        <v/>
      </c>
    </row>
    <row r="99" customFormat="false" ht="15" hidden="false" customHeight="false" outlineLevel="0" collapsed="false">
      <c r="A99" s="20" t="str">
        <f aca="false">IF(ECR_Input!A100="","",ECR_Input!R100)</f>
        <v/>
      </c>
    </row>
    <row r="100" customFormat="false" ht="15" hidden="false" customHeight="false" outlineLevel="0" collapsed="false">
      <c r="A100" s="20" t="str">
        <f aca="false">IF(ECR_Input!A101="","",ECR_Input!R101)</f>
        <v/>
      </c>
    </row>
    <row r="101" customFormat="false" ht="15" hidden="false" customHeight="false" outlineLevel="0" collapsed="false">
      <c r="A101" s="20" t="str">
        <f aca="false">IF(ECR_Input!A102="","",ECR_Input!R102)</f>
        <v/>
      </c>
    </row>
    <row r="102" customFormat="false" ht="15" hidden="false" customHeight="false" outlineLevel="0" collapsed="false">
      <c r="A102" s="20" t="str">
        <f aca="false">IF(ECR_Input!A103="","",ECR_Input!R103)</f>
        <v/>
      </c>
    </row>
    <row r="103" customFormat="false" ht="15" hidden="false" customHeight="false" outlineLevel="0" collapsed="false">
      <c r="A103" s="20" t="str">
        <f aca="false">IF(ECR_Input!A104="","",ECR_Input!R104)</f>
        <v/>
      </c>
    </row>
    <row r="104" customFormat="false" ht="15" hidden="false" customHeight="false" outlineLevel="0" collapsed="false">
      <c r="A104" s="20" t="str">
        <f aca="false">IF(ECR_Input!A105="","",ECR_Input!R105)</f>
        <v/>
      </c>
    </row>
    <row r="105" customFormat="false" ht="15" hidden="false" customHeight="false" outlineLevel="0" collapsed="false">
      <c r="A105" s="20" t="str">
        <f aca="false">IF(ECR_Input!A106="","",ECR_Input!R106)</f>
        <v/>
      </c>
    </row>
    <row r="106" customFormat="false" ht="15" hidden="false" customHeight="false" outlineLevel="0" collapsed="false">
      <c r="A106" s="20" t="str">
        <f aca="false">IF(ECR_Input!A107="","",ECR_Input!R107)</f>
        <v/>
      </c>
    </row>
    <row r="107" customFormat="false" ht="15" hidden="false" customHeight="false" outlineLevel="0" collapsed="false">
      <c r="A107" s="20" t="str">
        <f aca="false">IF(ECR_Input!A108="","",ECR_Input!R108)</f>
        <v/>
      </c>
    </row>
    <row r="108" customFormat="false" ht="15" hidden="false" customHeight="false" outlineLevel="0" collapsed="false">
      <c r="A108" s="20" t="str">
        <f aca="false">IF(ECR_Input!A109="","",ECR_Input!R109)</f>
        <v/>
      </c>
    </row>
    <row r="109" customFormat="false" ht="15" hidden="false" customHeight="false" outlineLevel="0" collapsed="false">
      <c r="A109" s="20" t="str">
        <f aca="false">IF(ECR_Input!A110="","",ECR_Input!R110)</f>
        <v/>
      </c>
    </row>
    <row r="110" customFormat="false" ht="15" hidden="false" customHeight="false" outlineLevel="0" collapsed="false">
      <c r="A110" s="20" t="str">
        <f aca="false">IF(ECR_Input!A111="","",ECR_Input!R111)</f>
        <v/>
      </c>
    </row>
    <row r="111" customFormat="false" ht="15" hidden="false" customHeight="false" outlineLevel="0" collapsed="false">
      <c r="A111" s="20" t="str">
        <f aca="false">IF(ECR_Input!A112="","",ECR_Input!R112)</f>
        <v/>
      </c>
    </row>
    <row r="112" customFormat="false" ht="15" hidden="false" customHeight="false" outlineLevel="0" collapsed="false">
      <c r="A112" s="20" t="str">
        <f aca="false">IF(ECR_Input!A113="","",ECR_Input!R113)</f>
        <v/>
      </c>
    </row>
    <row r="113" customFormat="false" ht="15" hidden="false" customHeight="false" outlineLevel="0" collapsed="false">
      <c r="A113" s="20" t="str">
        <f aca="false">IF(ECR_Input!A114="","",ECR_Input!R114)</f>
        <v/>
      </c>
    </row>
    <row r="114" customFormat="false" ht="15" hidden="false" customHeight="false" outlineLevel="0" collapsed="false">
      <c r="A114" s="20" t="str">
        <f aca="false">IF(ECR_Input!A115="","",ECR_Input!R115)</f>
        <v/>
      </c>
    </row>
    <row r="115" customFormat="false" ht="15" hidden="false" customHeight="false" outlineLevel="0" collapsed="false">
      <c r="A115" s="20" t="str">
        <f aca="false">IF(ECR_Input!A116="","",ECR_Input!R116)</f>
        <v/>
      </c>
    </row>
    <row r="116" customFormat="false" ht="15" hidden="false" customHeight="false" outlineLevel="0" collapsed="false">
      <c r="A116" s="20" t="str">
        <f aca="false">IF(ECR_Input!A117="","",ECR_Input!R117)</f>
        <v/>
      </c>
    </row>
    <row r="117" customFormat="false" ht="15" hidden="false" customHeight="false" outlineLevel="0" collapsed="false">
      <c r="A117" s="20" t="str">
        <f aca="false">IF(ECR_Input!A118="","",ECR_Input!R118)</f>
        <v/>
      </c>
    </row>
    <row r="118" customFormat="false" ht="15" hidden="false" customHeight="false" outlineLevel="0" collapsed="false">
      <c r="A118" s="20" t="str">
        <f aca="false">IF(ECR_Input!A119="","",ECR_Input!R119)</f>
        <v/>
      </c>
    </row>
    <row r="119" customFormat="false" ht="15" hidden="false" customHeight="false" outlineLevel="0" collapsed="false">
      <c r="A119" s="20" t="str">
        <f aca="false">IF(ECR_Input!A120="","",ECR_Input!R120)</f>
        <v/>
      </c>
    </row>
    <row r="120" customFormat="false" ht="15" hidden="false" customHeight="false" outlineLevel="0" collapsed="false">
      <c r="A120" s="20" t="str">
        <f aca="false">IF(ECR_Input!A121="","",ECR_Input!R121)</f>
        <v/>
      </c>
    </row>
    <row r="121" customFormat="false" ht="15" hidden="false" customHeight="false" outlineLevel="0" collapsed="false">
      <c r="A121" s="20" t="str">
        <f aca="false">IF(ECR_Input!A122="","",ECR_Input!R122)</f>
        <v/>
      </c>
    </row>
    <row r="122" customFormat="false" ht="15" hidden="false" customHeight="false" outlineLevel="0" collapsed="false">
      <c r="A122" s="20" t="str">
        <f aca="false">IF(ECR_Input!A123="","",ECR_Input!R123)</f>
        <v/>
      </c>
    </row>
    <row r="123" customFormat="false" ht="15" hidden="false" customHeight="false" outlineLevel="0" collapsed="false">
      <c r="A123" s="20" t="str">
        <f aca="false">IF(ECR_Input!A124="","",ECR_Input!R124)</f>
        <v/>
      </c>
    </row>
    <row r="124" customFormat="false" ht="15" hidden="false" customHeight="false" outlineLevel="0" collapsed="false">
      <c r="A124" s="20" t="str">
        <f aca="false">IF(ECR_Input!A125="","",ECR_Input!R125)</f>
        <v/>
      </c>
    </row>
    <row r="125" customFormat="false" ht="15" hidden="false" customHeight="false" outlineLevel="0" collapsed="false">
      <c r="A125" s="20" t="str">
        <f aca="false">IF(ECR_Input!A126="","",ECR_Input!R126)</f>
        <v/>
      </c>
    </row>
    <row r="126" customFormat="false" ht="15" hidden="false" customHeight="false" outlineLevel="0" collapsed="false">
      <c r="A126" s="20" t="str">
        <f aca="false">IF(ECR_Input!A127="","",ECR_Input!R127)</f>
        <v/>
      </c>
    </row>
    <row r="127" customFormat="false" ht="15" hidden="false" customHeight="false" outlineLevel="0" collapsed="false">
      <c r="A127" s="20" t="str">
        <f aca="false">IF(ECR_Input!A128="","",ECR_Input!R128)</f>
        <v/>
      </c>
    </row>
    <row r="128" customFormat="false" ht="15" hidden="false" customHeight="false" outlineLevel="0" collapsed="false">
      <c r="A128" s="20" t="str">
        <f aca="false">IF(ECR_Input!A129="","",ECR_Input!R129)</f>
        <v/>
      </c>
    </row>
    <row r="129" customFormat="false" ht="15" hidden="false" customHeight="false" outlineLevel="0" collapsed="false">
      <c r="A129" s="20" t="str">
        <f aca="false">IF(ECR_Input!A130="","",ECR_Input!R130)</f>
        <v/>
      </c>
    </row>
    <row r="130" customFormat="false" ht="15" hidden="false" customHeight="false" outlineLevel="0" collapsed="false">
      <c r="A130" s="20" t="str">
        <f aca="false">IF(ECR_Input!A131="","",ECR_Input!R131)</f>
        <v/>
      </c>
    </row>
    <row r="131" customFormat="false" ht="15" hidden="false" customHeight="false" outlineLevel="0" collapsed="false">
      <c r="A131" s="20" t="str">
        <f aca="false">IF(ECR_Input!A132="","",ECR_Input!R132)</f>
        <v/>
      </c>
    </row>
    <row r="132" customFormat="false" ht="15" hidden="false" customHeight="false" outlineLevel="0" collapsed="false">
      <c r="A132" s="20" t="str">
        <f aca="false">IF(ECR_Input!A133="","",ECR_Input!R133)</f>
        <v/>
      </c>
    </row>
    <row r="133" customFormat="false" ht="15" hidden="false" customHeight="false" outlineLevel="0" collapsed="false">
      <c r="A133" s="20" t="str">
        <f aca="false">IF(ECR_Input!A134="","",ECR_Input!R134)</f>
        <v/>
      </c>
    </row>
    <row r="134" customFormat="false" ht="15" hidden="false" customHeight="false" outlineLevel="0" collapsed="false">
      <c r="A134" s="20" t="str">
        <f aca="false">IF(ECR_Input!A135="","",ECR_Input!R135)</f>
        <v/>
      </c>
    </row>
    <row r="135" customFormat="false" ht="15" hidden="false" customHeight="false" outlineLevel="0" collapsed="false">
      <c r="A135" s="20" t="str">
        <f aca="false">IF(ECR_Input!A136="","",ECR_Input!R136)</f>
        <v/>
      </c>
    </row>
    <row r="136" customFormat="false" ht="15" hidden="false" customHeight="false" outlineLevel="0" collapsed="false">
      <c r="A136" s="20" t="str">
        <f aca="false">IF(ECR_Input!A137="","",ECR_Input!R137)</f>
        <v/>
      </c>
    </row>
    <row r="137" customFormat="false" ht="15" hidden="false" customHeight="false" outlineLevel="0" collapsed="false">
      <c r="A137" s="20" t="str">
        <f aca="false">IF(ECR_Input!A138="","",ECR_Input!R138)</f>
        <v/>
      </c>
    </row>
    <row r="138" customFormat="false" ht="15" hidden="false" customHeight="false" outlineLevel="0" collapsed="false">
      <c r="A138" s="20" t="str">
        <f aca="false">IF(ECR_Input!A139="","",ECR_Input!R139)</f>
        <v/>
      </c>
    </row>
    <row r="139" customFormat="false" ht="15" hidden="false" customHeight="false" outlineLevel="0" collapsed="false">
      <c r="A139" s="20" t="str">
        <f aca="false">IF(ECR_Input!A140="","",ECR_Input!R140)</f>
        <v/>
      </c>
    </row>
    <row r="140" customFormat="false" ht="15" hidden="false" customHeight="false" outlineLevel="0" collapsed="false">
      <c r="A140" s="20" t="str">
        <f aca="false">IF(ECR_Input!A141="","",ECR_Input!R141)</f>
        <v/>
      </c>
    </row>
    <row r="141" customFormat="false" ht="15" hidden="false" customHeight="false" outlineLevel="0" collapsed="false">
      <c r="A141" s="20" t="str">
        <f aca="false">IF(ECR_Input!A142="","",ECR_Input!R142)</f>
        <v/>
      </c>
    </row>
    <row r="142" customFormat="false" ht="15" hidden="false" customHeight="false" outlineLevel="0" collapsed="false">
      <c r="A142" s="20" t="str">
        <f aca="false">IF(ECR_Input!A143="","",ECR_Input!R143)</f>
        <v/>
      </c>
    </row>
    <row r="143" customFormat="false" ht="15" hidden="false" customHeight="false" outlineLevel="0" collapsed="false">
      <c r="A143" s="20" t="str">
        <f aca="false">IF(ECR_Input!A144="","",ECR_Input!R144)</f>
        <v/>
      </c>
    </row>
    <row r="144" customFormat="false" ht="15" hidden="false" customHeight="false" outlineLevel="0" collapsed="false">
      <c r="A144" s="20" t="str">
        <f aca="false">IF(ECR_Input!A145="","",ECR_Input!R145)</f>
        <v/>
      </c>
    </row>
    <row r="145" customFormat="false" ht="15" hidden="false" customHeight="false" outlineLevel="0" collapsed="false">
      <c r="A145" s="20" t="str">
        <f aca="false">IF(ECR_Input!A146="","",ECR_Input!R146)</f>
        <v/>
      </c>
    </row>
    <row r="146" customFormat="false" ht="15" hidden="false" customHeight="false" outlineLevel="0" collapsed="false">
      <c r="A146" s="20" t="str">
        <f aca="false">IF(ECR_Input!A147="","",ECR_Input!R147)</f>
        <v/>
      </c>
    </row>
    <row r="147" customFormat="false" ht="15" hidden="false" customHeight="false" outlineLevel="0" collapsed="false">
      <c r="A147" s="20" t="str">
        <f aca="false">IF(ECR_Input!A148="","",ECR_Input!R148)</f>
        <v/>
      </c>
    </row>
    <row r="148" customFormat="false" ht="15" hidden="false" customHeight="false" outlineLevel="0" collapsed="false">
      <c r="A148" s="20" t="str">
        <f aca="false">IF(ECR_Input!A149="","",ECR_Input!R149)</f>
        <v/>
      </c>
    </row>
    <row r="149" customFormat="false" ht="15" hidden="false" customHeight="false" outlineLevel="0" collapsed="false">
      <c r="A149" s="20" t="str">
        <f aca="false">IF(ECR_Input!A150="","",ECR_Input!R150)</f>
        <v/>
      </c>
    </row>
    <row r="150" customFormat="false" ht="15" hidden="false" customHeight="false" outlineLevel="0" collapsed="false">
      <c r="A150" s="20" t="str">
        <f aca="false">IF(ECR_Input!A151="","",ECR_Input!R151)</f>
        <v/>
      </c>
    </row>
    <row r="151" customFormat="false" ht="15" hidden="false" customHeight="false" outlineLevel="0" collapsed="false">
      <c r="A151" s="20" t="str">
        <f aca="false">IF(ECR_Input!A152="","",ECR_Input!R152)</f>
        <v/>
      </c>
    </row>
    <row r="152" customFormat="false" ht="15" hidden="false" customHeight="false" outlineLevel="0" collapsed="false">
      <c r="A152" s="20" t="str">
        <f aca="false">IF(ECR_Input!A153="","",ECR_Input!R153)</f>
        <v/>
      </c>
    </row>
    <row r="153" customFormat="false" ht="15" hidden="false" customHeight="false" outlineLevel="0" collapsed="false">
      <c r="A153" s="20" t="str">
        <f aca="false">IF(ECR_Input!A154="","",ECR_Input!R154)</f>
        <v/>
      </c>
    </row>
    <row r="154" customFormat="false" ht="15" hidden="false" customHeight="false" outlineLevel="0" collapsed="false">
      <c r="A154" s="20" t="str">
        <f aca="false">IF(ECR_Input!A155="","",ECR_Input!R155)</f>
        <v/>
      </c>
    </row>
    <row r="155" customFormat="false" ht="15" hidden="false" customHeight="false" outlineLevel="0" collapsed="false">
      <c r="A155" s="20" t="str">
        <f aca="false">IF(ECR_Input!A156="","",ECR_Input!R156)</f>
        <v/>
      </c>
    </row>
    <row r="156" customFormat="false" ht="15" hidden="false" customHeight="false" outlineLevel="0" collapsed="false">
      <c r="A156" s="20" t="str">
        <f aca="false">IF(ECR_Input!A157="","",ECR_Input!R157)</f>
        <v/>
      </c>
    </row>
    <row r="157" customFormat="false" ht="15" hidden="false" customHeight="false" outlineLevel="0" collapsed="false">
      <c r="A157" s="20" t="str">
        <f aca="false">IF(ECR_Input!A158="","",ECR_Input!R158)</f>
        <v/>
      </c>
    </row>
    <row r="158" customFormat="false" ht="15" hidden="false" customHeight="false" outlineLevel="0" collapsed="false">
      <c r="A158" s="20" t="str">
        <f aca="false">IF(ECR_Input!A159="","",ECR_Input!R159)</f>
        <v/>
      </c>
    </row>
    <row r="159" customFormat="false" ht="15" hidden="false" customHeight="false" outlineLevel="0" collapsed="false">
      <c r="A159" s="20" t="str">
        <f aca="false">IF(ECR_Input!A160="","",ECR_Input!R160)</f>
        <v/>
      </c>
    </row>
    <row r="160" customFormat="false" ht="15" hidden="false" customHeight="false" outlineLevel="0" collapsed="false">
      <c r="A160" s="20" t="str">
        <f aca="false">IF(ECR_Input!A161="","",ECR_Input!R161)</f>
        <v/>
      </c>
    </row>
    <row r="161" customFormat="false" ht="15" hidden="false" customHeight="false" outlineLevel="0" collapsed="false">
      <c r="A161" s="20" t="str">
        <f aca="false">IF(ECR_Input!A162="","",ECR_Input!R162)</f>
        <v/>
      </c>
    </row>
    <row r="162" customFormat="false" ht="15" hidden="false" customHeight="false" outlineLevel="0" collapsed="false">
      <c r="A162" s="20" t="str">
        <f aca="false">IF(ECR_Input!A163="","",ECR_Input!R163)</f>
        <v/>
      </c>
    </row>
    <row r="163" customFormat="false" ht="15" hidden="false" customHeight="false" outlineLevel="0" collapsed="false">
      <c r="A163" s="20" t="str">
        <f aca="false">IF(ECR_Input!A164="","",ECR_Input!R164)</f>
        <v/>
      </c>
    </row>
    <row r="164" customFormat="false" ht="15" hidden="false" customHeight="false" outlineLevel="0" collapsed="false">
      <c r="A164" s="20" t="str">
        <f aca="false">IF(ECR_Input!A165="","",ECR_Input!R165)</f>
        <v/>
      </c>
    </row>
    <row r="165" customFormat="false" ht="15" hidden="false" customHeight="false" outlineLevel="0" collapsed="false">
      <c r="A165" s="20" t="str">
        <f aca="false">IF(ECR_Input!A166="","",ECR_Input!R166)</f>
        <v/>
      </c>
    </row>
    <row r="166" customFormat="false" ht="15" hidden="false" customHeight="false" outlineLevel="0" collapsed="false">
      <c r="A166" s="20" t="str">
        <f aca="false">IF(ECR_Input!A167="","",ECR_Input!R167)</f>
        <v/>
      </c>
    </row>
    <row r="167" customFormat="false" ht="15" hidden="false" customHeight="false" outlineLevel="0" collapsed="false">
      <c r="A167" s="20" t="str">
        <f aca="false">IF(ECR_Input!A168="","",ECR_Input!R168)</f>
        <v/>
      </c>
    </row>
    <row r="168" customFormat="false" ht="15" hidden="false" customHeight="false" outlineLevel="0" collapsed="false">
      <c r="A168" s="20" t="str">
        <f aca="false">IF(ECR_Input!A169="","",ECR_Input!R169)</f>
        <v/>
      </c>
    </row>
    <row r="169" customFormat="false" ht="15" hidden="false" customHeight="false" outlineLevel="0" collapsed="false">
      <c r="A169" s="20" t="str">
        <f aca="false">IF(ECR_Input!A170="","",ECR_Input!R170)</f>
        <v/>
      </c>
    </row>
    <row r="170" customFormat="false" ht="15" hidden="false" customHeight="false" outlineLevel="0" collapsed="false">
      <c r="A170" s="20" t="str">
        <f aca="false">IF(ECR_Input!A171="","",ECR_Input!R171)</f>
        <v/>
      </c>
    </row>
    <row r="171" customFormat="false" ht="15" hidden="false" customHeight="false" outlineLevel="0" collapsed="false">
      <c r="A171" s="20" t="str">
        <f aca="false">IF(ECR_Input!A172="","",ECR_Input!R172)</f>
        <v/>
      </c>
    </row>
    <row r="172" customFormat="false" ht="15" hidden="false" customHeight="false" outlineLevel="0" collapsed="false">
      <c r="A172" s="20" t="str">
        <f aca="false">IF(ECR_Input!A173="","",ECR_Input!R173)</f>
        <v/>
      </c>
    </row>
    <row r="173" customFormat="false" ht="15" hidden="false" customHeight="false" outlineLevel="0" collapsed="false">
      <c r="A173" s="20" t="str">
        <f aca="false">IF(ECR_Input!A174="","",ECR_Input!R174)</f>
        <v/>
      </c>
    </row>
    <row r="174" customFormat="false" ht="15" hidden="false" customHeight="false" outlineLevel="0" collapsed="false">
      <c r="A174" s="20" t="str">
        <f aca="false">IF(ECR_Input!A175="","",ECR_Input!R175)</f>
        <v/>
      </c>
    </row>
    <row r="175" customFormat="false" ht="15" hidden="false" customHeight="false" outlineLevel="0" collapsed="false">
      <c r="A175" s="20" t="str">
        <f aca="false">IF(ECR_Input!A176="","",ECR_Input!R176)</f>
        <v/>
      </c>
    </row>
    <row r="176" customFormat="false" ht="15" hidden="false" customHeight="false" outlineLevel="0" collapsed="false">
      <c r="A176" s="20" t="str">
        <f aca="false">IF(ECR_Input!A177="","",ECR_Input!R177)</f>
        <v/>
      </c>
    </row>
    <row r="177" customFormat="false" ht="15" hidden="false" customHeight="false" outlineLevel="0" collapsed="false">
      <c r="A177" s="20" t="str">
        <f aca="false">IF(ECR_Input!A178="","",ECR_Input!R178)</f>
        <v/>
      </c>
    </row>
    <row r="178" customFormat="false" ht="15" hidden="false" customHeight="false" outlineLevel="0" collapsed="false">
      <c r="A178" s="20" t="str">
        <f aca="false">IF(ECR_Input!A179="","",ECR_Input!R179)</f>
        <v/>
      </c>
    </row>
    <row r="179" customFormat="false" ht="15" hidden="false" customHeight="false" outlineLevel="0" collapsed="false">
      <c r="A179" s="20" t="str">
        <f aca="false">IF(ECR_Input!A180="","",ECR_Input!R180)</f>
        <v/>
      </c>
    </row>
    <row r="180" customFormat="false" ht="15" hidden="false" customHeight="false" outlineLevel="0" collapsed="false">
      <c r="A180" s="20" t="str">
        <f aca="false">IF(ECR_Input!A181="","",ECR_Input!R181)</f>
        <v/>
      </c>
    </row>
    <row r="181" customFormat="false" ht="15" hidden="false" customHeight="false" outlineLevel="0" collapsed="false">
      <c r="A181" s="20" t="str">
        <f aca="false">IF(ECR_Input!A182="","",ECR_Input!R182)</f>
        <v/>
      </c>
    </row>
    <row r="182" customFormat="false" ht="15" hidden="false" customHeight="false" outlineLevel="0" collapsed="false">
      <c r="A182" s="20" t="str">
        <f aca="false">IF(ECR_Input!A183="","",ECR_Input!R183)</f>
        <v/>
      </c>
    </row>
    <row r="183" customFormat="false" ht="15" hidden="false" customHeight="false" outlineLevel="0" collapsed="false">
      <c r="A183" s="20" t="str">
        <f aca="false">IF(ECR_Input!A184="","",ECR_Input!R184)</f>
        <v/>
      </c>
    </row>
    <row r="184" customFormat="false" ht="15" hidden="false" customHeight="false" outlineLevel="0" collapsed="false">
      <c r="A184" s="20" t="str">
        <f aca="false">IF(ECR_Input!A185="","",ECR_Input!R185)</f>
        <v/>
      </c>
    </row>
    <row r="185" customFormat="false" ht="15" hidden="false" customHeight="false" outlineLevel="0" collapsed="false">
      <c r="A185" s="20" t="str">
        <f aca="false">IF(ECR_Input!A186="","",ECR_Input!R186)</f>
        <v/>
      </c>
    </row>
    <row r="186" customFormat="false" ht="15" hidden="false" customHeight="false" outlineLevel="0" collapsed="false">
      <c r="A186" s="20" t="str">
        <f aca="false">IF(ECR_Input!A187="","",ECR_Input!R187)</f>
        <v/>
      </c>
    </row>
    <row r="187" customFormat="false" ht="15" hidden="false" customHeight="false" outlineLevel="0" collapsed="false">
      <c r="A187" s="20" t="str">
        <f aca="false">IF(ECR_Input!A188="","",ECR_Input!R188)</f>
        <v/>
      </c>
    </row>
    <row r="188" customFormat="false" ht="15" hidden="false" customHeight="false" outlineLevel="0" collapsed="false">
      <c r="A188" s="20" t="str">
        <f aca="false">IF(ECR_Input!A189="","",ECR_Input!R189)</f>
        <v/>
      </c>
    </row>
    <row r="189" customFormat="false" ht="15" hidden="false" customHeight="false" outlineLevel="0" collapsed="false">
      <c r="A189" s="20" t="str">
        <f aca="false">IF(ECR_Input!A190="","",ECR_Input!R190)</f>
        <v/>
      </c>
    </row>
    <row r="190" customFormat="false" ht="15" hidden="false" customHeight="false" outlineLevel="0" collapsed="false">
      <c r="A190" s="20" t="str">
        <f aca="false">IF(ECR_Input!A191="","",ECR_Input!R191)</f>
        <v/>
      </c>
    </row>
    <row r="191" customFormat="false" ht="15" hidden="false" customHeight="false" outlineLevel="0" collapsed="false">
      <c r="A191" s="20" t="str">
        <f aca="false">IF(ECR_Input!A192="","",ECR_Input!R192)</f>
        <v/>
      </c>
    </row>
    <row r="192" customFormat="false" ht="15" hidden="false" customHeight="false" outlineLevel="0" collapsed="false">
      <c r="A192" s="20" t="str">
        <f aca="false">IF(ECR_Input!A193="","",ECR_Input!R193)</f>
        <v/>
      </c>
    </row>
    <row r="193" customFormat="false" ht="15" hidden="false" customHeight="false" outlineLevel="0" collapsed="false">
      <c r="A193" s="20" t="str">
        <f aca="false">IF(ECR_Input!A194="","",ECR_Input!R194)</f>
        <v/>
      </c>
    </row>
    <row r="194" customFormat="false" ht="15" hidden="false" customHeight="false" outlineLevel="0" collapsed="false">
      <c r="A194" s="20" t="str">
        <f aca="false">IF(ECR_Input!A195="","",ECR_Input!R195)</f>
        <v/>
      </c>
    </row>
    <row r="195" customFormat="false" ht="15" hidden="false" customHeight="false" outlineLevel="0" collapsed="false">
      <c r="A195" s="20" t="str">
        <f aca="false">IF(ECR_Input!A196="","",ECR_Input!R196)</f>
        <v/>
      </c>
    </row>
    <row r="196" customFormat="false" ht="15" hidden="false" customHeight="false" outlineLevel="0" collapsed="false">
      <c r="A196" s="20" t="str">
        <f aca="false">IF(ECR_Input!A197="","",ECR_Input!R197)</f>
        <v/>
      </c>
    </row>
    <row r="197" customFormat="false" ht="15" hidden="false" customHeight="false" outlineLevel="0" collapsed="false">
      <c r="A197" s="20" t="str">
        <f aca="false">IF(ECR_Input!A198="","",ECR_Input!R198)</f>
        <v/>
      </c>
    </row>
    <row r="198" customFormat="false" ht="15" hidden="false" customHeight="false" outlineLevel="0" collapsed="false">
      <c r="A198" s="20" t="str">
        <f aca="false">IF(ECR_Input!A199="","",ECR_Input!R199)</f>
        <v/>
      </c>
    </row>
    <row r="199" customFormat="false" ht="15" hidden="false" customHeight="false" outlineLevel="0" collapsed="false">
      <c r="A199" s="20" t="str">
        <f aca="false">IF(ECR_Input!A200="","",ECR_Input!R200)</f>
        <v/>
      </c>
    </row>
    <row r="200" customFormat="false" ht="15" hidden="false" customHeight="false" outlineLevel="0" collapsed="false">
      <c r="A200" s="20" t="str">
        <f aca="false">IF(ECR_Input!A201="","",ECR_Input!R201)</f>
        <v/>
      </c>
    </row>
    <row r="201" customFormat="false" ht="15" hidden="false" customHeight="false" outlineLevel="0" collapsed="false">
      <c r="A201" s="20" t="str">
        <f aca="false">IF(ECR_Input!A202="","",ECR_Input!R202)</f>
        <v/>
      </c>
    </row>
    <row r="202" customFormat="false" ht="15" hidden="false" customHeight="false" outlineLevel="0" collapsed="false">
      <c r="A202" s="20" t="str">
        <f aca="false">IF(ECR_Input!A203="","",ECR_Input!R203)</f>
        <v/>
      </c>
    </row>
    <row r="203" customFormat="false" ht="15" hidden="false" customHeight="false" outlineLevel="0" collapsed="false">
      <c r="A203" s="20" t="str">
        <f aca="false">IF(ECR_Input!A204="","",ECR_Input!R204)</f>
        <v/>
      </c>
    </row>
    <row r="204" customFormat="false" ht="15" hidden="false" customHeight="false" outlineLevel="0" collapsed="false">
      <c r="A204" s="20" t="str">
        <f aca="false">IF(ECR_Input!A205="","",ECR_Input!R205)</f>
        <v/>
      </c>
    </row>
    <row r="205" customFormat="false" ht="15" hidden="false" customHeight="false" outlineLevel="0" collapsed="false">
      <c r="A205" s="20" t="str">
        <f aca="false">IF(ECR_Input!A206="","",ECR_Input!R206)</f>
        <v/>
      </c>
    </row>
    <row r="206" customFormat="false" ht="15" hidden="false" customHeight="false" outlineLevel="0" collapsed="false">
      <c r="A206" s="20" t="str">
        <f aca="false">IF(ECR_Input!A207="","",ECR_Input!R207)</f>
        <v/>
      </c>
    </row>
    <row r="207" customFormat="false" ht="15" hidden="false" customHeight="false" outlineLevel="0" collapsed="false">
      <c r="A207" s="20" t="str">
        <f aca="false">IF(ECR_Input!A208="","",ECR_Input!R208)</f>
        <v/>
      </c>
    </row>
    <row r="208" customFormat="false" ht="15" hidden="false" customHeight="false" outlineLevel="0" collapsed="false">
      <c r="A208" s="20" t="str">
        <f aca="false">IF(ECR_Input!A209="","",ECR_Input!R209)</f>
        <v/>
      </c>
    </row>
    <row r="209" customFormat="false" ht="15" hidden="false" customHeight="false" outlineLevel="0" collapsed="false">
      <c r="A209" s="20" t="str">
        <f aca="false">IF(ECR_Input!A210="","",ECR_Input!R210)</f>
        <v/>
      </c>
    </row>
    <row r="210" customFormat="false" ht="15" hidden="false" customHeight="false" outlineLevel="0" collapsed="false">
      <c r="A210" s="20" t="str">
        <f aca="false">IF(ECR_Input!A211="","",ECR_Input!R211)</f>
        <v/>
      </c>
    </row>
    <row r="211" customFormat="false" ht="15" hidden="false" customHeight="false" outlineLevel="0" collapsed="false">
      <c r="A211" s="20" t="str">
        <f aca="false">IF(ECR_Input!A212="","",ECR_Input!R212)</f>
        <v/>
      </c>
    </row>
    <row r="212" customFormat="false" ht="15" hidden="false" customHeight="false" outlineLevel="0" collapsed="false">
      <c r="A212" s="20" t="str">
        <f aca="false">IF(ECR_Input!A213="","",ECR_Input!R213)</f>
        <v/>
      </c>
    </row>
    <row r="213" customFormat="false" ht="15" hidden="false" customHeight="false" outlineLevel="0" collapsed="false">
      <c r="A213" s="20" t="str">
        <f aca="false">IF(ECR_Input!A214="","",ECR_Input!R214)</f>
        <v/>
      </c>
    </row>
    <row r="214" customFormat="false" ht="15" hidden="false" customHeight="false" outlineLevel="0" collapsed="false">
      <c r="A214" s="20" t="str">
        <f aca="false">IF(ECR_Input!A215="","",ECR_Input!R215)</f>
        <v/>
      </c>
    </row>
    <row r="215" customFormat="false" ht="15" hidden="false" customHeight="false" outlineLevel="0" collapsed="false">
      <c r="A215" s="20" t="str">
        <f aca="false">IF(ECR_Input!A216="","",ECR_Input!R216)</f>
        <v/>
      </c>
    </row>
    <row r="216" customFormat="false" ht="15" hidden="false" customHeight="false" outlineLevel="0" collapsed="false">
      <c r="A216" s="20" t="str">
        <f aca="false">IF(ECR_Input!A217="","",ECR_Input!R217)</f>
        <v/>
      </c>
    </row>
    <row r="217" customFormat="false" ht="15" hidden="false" customHeight="false" outlineLevel="0" collapsed="false">
      <c r="A217" s="20" t="str">
        <f aca="false">IF(ECR_Input!A218="","",ECR_Input!R218)</f>
        <v/>
      </c>
    </row>
    <row r="218" customFormat="false" ht="15" hidden="false" customHeight="false" outlineLevel="0" collapsed="false">
      <c r="A218" s="20" t="str">
        <f aca="false">IF(ECR_Input!A219="","",ECR_Input!R219)</f>
        <v/>
      </c>
    </row>
    <row r="219" customFormat="false" ht="15" hidden="false" customHeight="false" outlineLevel="0" collapsed="false">
      <c r="A219" s="20" t="str">
        <f aca="false">IF(ECR_Input!A220="","",ECR_Input!R220)</f>
        <v/>
      </c>
    </row>
    <row r="220" customFormat="false" ht="15" hidden="false" customHeight="false" outlineLevel="0" collapsed="false">
      <c r="A220" s="20" t="str">
        <f aca="false">IF(ECR_Input!A221="","",ECR_Input!R221)</f>
        <v/>
      </c>
    </row>
    <row r="221" customFormat="false" ht="15" hidden="false" customHeight="false" outlineLevel="0" collapsed="false">
      <c r="A221" s="20" t="str">
        <f aca="false">IF(ECR_Input!A222="","",ECR_Input!R222)</f>
        <v/>
      </c>
    </row>
    <row r="222" customFormat="false" ht="15" hidden="false" customHeight="false" outlineLevel="0" collapsed="false">
      <c r="A222" s="20" t="str">
        <f aca="false">IF(ECR_Input!A223="","",ECR_Input!R223)</f>
        <v/>
      </c>
    </row>
    <row r="223" customFormat="false" ht="15" hidden="false" customHeight="false" outlineLevel="0" collapsed="false">
      <c r="A223" s="20" t="str">
        <f aca="false">IF(ECR_Input!A224="","",ECR_Input!R224)</f>
        <v/>
      </c>
    </row>
    <row r="224" customFormat="false" ht="15" hidden="false" customHeight="false" outlineLevel="0" collapsed="false">
      <c r="A224" s="20" t="str">
        <f aca="false">IF(ECR_Input!A225="","",ECR_Input!R225)</f>
        <v/>
      </c>
    </row>
    <row r="225" customFormat="false" ht="15" hidden="false" customHeight="false" outlineLevel="0" collapsed="false">
      <c r="A225" s="20" t="str">
        <f aca="false">IF(ECR_Input!A226="","",ECR_Input!R226)</f>
        <v/>
      </c>
    </row>
    <row r="226" customFormat="false" ht="15" hidden="false" customHeight="false" outlineLevel="0" collapsed="false">
      <c r="A226" s="20" t="str">
        <f aca="false">IF(ECR_Input!A227="","",ECR_Input!R227)</f>
        <v/>
      </c>
    </row>
    <row r="227" customFormat="false" ht="15" hidden="false" customHeight="false" outlineLevel="0" collapsed="false">
      <c r="A227" s="20" t="str">
        <f aca="false">IF(ECR_Input!A228="","",ECR_Input!R228)</f>
        <v/>
      </c>
    </row>
    <row r="228" customFormat="false" ht="15" hidden="false" customHeight="false" outlineLevel="0" collapsed="false">
      <c r="A228" s="20" t="str">
        <f aca="false">IF(ECR_Input!A229="","",ECR_Input!R229)</f>
        <v/>
      </c>
    </row>
    <row r="229" customFormat="false" ht="15" hidden="false" customHeight="false" outlineLevel="0" collapsed="false">
      <c r="A229" s="20" t="str">
        <f aca="false">IF(ECR_Input!A230="","",ECR_Input!R230)</f>
        <v/>
      </c>
    </row>
    <row r="230" customFormat="false" ht="15" hidden="false" customHeight="false" outlineLevel="0" collapsed="false">
      <c r="A230" s="20" t="str">
        <f aca="false">IF(ECR_Input!A231="","",ECR_Input!R231)</f>
        <v/>
      </c>
    </row>
    <row r="231" customFormat="false" ht="15" hidden="false" customHeight="false" outlineLevel="0" collapsed="false">
      <c r="A231" s="20" t="str">
        <f aca="false">IF(ECR_Input!A232="","",ECR_Input!R232)</f>
        <v/>
      </c>
    </row>
    <row r="232" customFormat="false" ht="15" hidden="false" customHeight="false" outlineLevel="0" collapsed="false">
      <c r="A232" s="20" t="str">
        <f aca="false">IF(ECR_Input!A233="","",ECR_Input!R233)</f>
        <v/>
      </c>
    </row>
    <row r="233" customFormat="false" ht="15" hidden="false" customHeight="false" outlineLevel="0" collapsed="false">
      <c r="A233" s="20" t="str">
        <f aca="false">IF(ECR_Input!A234="","",ECR_Input!R234)</f>
        <v/>
      </c>
    </row>
    <row r="234" customFormat="false" ht="15" hidden="false" customHeight="false" outlineLevel="0" collapsed="false">
      <c r="A234" s="20" t="str">
        <f aca="false">IF(ECR_Input!A235="","",ECR_Input!R235)</f>
        <v/>
      </c>
    </row>
    <row r="235" customFormat="false" ht="15" hidden="false" customHeight="false" outlineLevel="0" collapsed="false">
      <c r="A235" s="20" t="str">
        <f aca="false">IF(ECR_Input!A236="","",ECR_Input!R236)</f>
        <v/>
      </c>
    </row>
    <row r="236" customFormat="false" ht="15" hidden="false" customHeight="false" outlineLevel="0" collapsed="false">
      <c r="A236" s="20" t="str">
        <f aca="false">IF(ECR_Input!A237="","",ECR_Input!R237)</f>
        <v/>
      </c>
    </row>
    <row r="237" customFormat="false" ht="15" hidden="false" customHeight="false" outlineLevel="0" collapsed="false">
      <c r="A237" s="20" t="str">
        <f aca="false">IF(ECR_Input!A238="","",ECR_Input!R238)</f>
        <v/>
      </c>
    </row>
    <row r="238" customFormat="false" ht="15" hidden="false" customHeight="false" outlineLevel="0" collapsed="false">
      <c r="A238" s="20" t="str">
        <f aca="false">IF(ECR_Input!A239="","",ECR_Input!R239)</f>
        <v/>
      </c>
    </row>
    <row r="239" customFormat="false" ht="15" hidden="false" customHeight="false" outlineLevel="0" collapsed="false">
      <c r="A239" s="20" t="str">
        <f aca="false">IF(ECR_Input!A240="","",ECR_Input!R240)</f>
        <v/>
      </c>
    </row>
    <row r="240" customFormat="false" ht="15" hidden="false" customHeight="false" outlineLevel="0" collapsed="false">
      <c r="A240" s="20" t="str">
        <f aca="false">IF(ECR_Input!A241="","",ECR_Input!R241)</f>
        <v/>
      </c>
    </row>
    <row r="241" customFormat="false" ht="15" hidden="false" customHeight="false" outlineLevel="0" collapsed="false">
      <c r="A241" s="20" t="str">
        <f aca="false">IF(ECR_Input!A242="","",ECR_Input!R242)</f>
        <v/>
      </c>
    </row>
    <row r="242" customFormat="false" ht="15" hidden="false" customHeight="false" outlineLevel="0" collapsed="false">
      <c r="A242" s="20" t="str">
        <f aca="false">IF(ECR_Input!A243="","",ECR_Input!R243)</f>
        <v/>
      </c>
    </row>
    <row r="243" customFormat="false" ht="15" hidden="false" customHeight="false" outlineLevel="0" collapsed="false">
      <c r="A243" s="20" t="str">
        <f aca="false">IF(ECR_Input!A244="","",ECR_Input!R244)</f>
        <v/>
      </c>
    </row>
    <row r="244" customFormat="false" ht="15" hidden="false" customHeight="false" outlineLevel="0" collapsed="false">
      <c r="A244" s="20" t="str">
        <f aca="false">IF(ECR_Input!A245="","",ECR_Input!R245)</f>
        <v/>
      </c>
    </row>
    <row r="245" customFormat="false" ht="15" hidden="false" customHeight="false" outlineLevel="0" collapsed="false">
      <c r="A245" s="20" t="str">
        <f aca="false">IF(ECR_Input!A246="","",ECR_Input!R246)</f>
        <v/>
      </c>
    </row>
    <row r="246" customFormat="false" ht="15" hidden="false" customHeight="false" outlineLevel="0" collapsed="false">
      <c r="A246" s="20" t="str">
        <f aca="false">IF(ECR_Input!A247="","",ECR_Input!R247)</f>
        <v/>
      </c>
    </row>
    <row r="247" customFormat="false" ht="15" hidden="false" customHeight="false" outlineLevel="0" collapsed="false">
      <c r="A247" s="20" t="str">
        <f aca="false">IF(ECR_Input!A248="","",ECR_Input!R248)</f>
        <v/>
      </c>
    </row>
    <row r="248" customFormat="false" ht="15" hidden="false" customHeight="false" outlineLevel="0" collapsed="false">
      <c r="A248" s="20" t="str">
        <f aca="false">IF(ECR_Input!A249="","",ECR_Input!R249)</f>
        <v/>
      </c>
    </row>
    <row r="249" customFormat="false" ht="15" hidden="false" customHeight="false" outlineLevel="0" collapsed="false">
      <c r="A249" s="20" t="str">
        <f aca="false">IF(ECR_Input!A250="","",ECR_Input!R250)</f>
        <v/>
      </c>
    </row>
    <row r="250" customFormat="false" ht="15" hidden="false" customHeight="false" outlineLevel="0" collapsed="false">
      <c r="A250" s="20" t="str">
        <f aca="false">IF(ECR_Input!A251="","",ECR_Input!R251)</f>
        <v/>
      </c>
    </row>
    <row r="251" customFormat="false" ht="15" hidden="false" customHeight="false" outlineLevel="0" collapsed="false">
      <c r="A251" s="20" t="str">
        <f aca="false">IF(ECR_Input!A252="","",ECR_Input!R252)</f>
        <v/>
      </c>
    </row>
    <row r="252" customFormat="false" ht="15" hidden="false" customHeight="false" outlineLevel="0" collapsed="false">
      <c r="A252" s="20" t="str">
        <f aca="false">IF(ECR_Input!A253="","",ECR_Input!R253)</f>
        <v/>
      </c>
    </row>
    <row r="253" customFormat="false" ht="15" hidden="false" customHeight="false" outlineLevel="0" collapsed="false">
      <c r="A253" s="20" t="str">
        <f aca="false">IF(ECR_Input!A254="","",ECR_Input!R254)</f>
        <v/>
      </c>
    </row>
    <row r="254" customFormat="false" ht="15" hidden="false" customHeight="false" outlineLevel="0" collapsed="false">
      <c r="A254" s="20" t="str">
        <f aca="false">IF(ECR_Input!A255="","",ECR_Input!R255)</f>
        <v/>
      </c>
    </row>
    <row r="255" customFormat="false" ht="15" hidden="false" customHeight="false" outlineLevel="0" collapsed="false">
      <c r="A255" s="20" t="str">
        <f aca="false">IF(ECR_Input!A256="","",ECR_Input!R256)</f>
        <v/>
      </c>
    </row>
    <row r="256" customFormat="false" ht="15" hidden="false" customHeight="false" outlineLevel="0" collapsed="false">
      <c r="A256" s="20" t="str">
        <f aca="false">IF(ECR_Input!A257="","",ECR_Input!R257)</f>
        <v/>
      </c>
    </row>
    <row r="257" customFormat="false" ht="15" hidden="false" customHeight="false" outlineLevel="0" collapsed="false">
      <c r="A257" s="20" t="str">
        <f aca="false">IF(ECR_Input!A258="","",ECR_Input!R258)</f>
        <v/>
      </c>
    </row>
    <row r="258" customFormat="false" ht="15" hidden="false" customHeight="false" outlineLevel="0" collapsed="false">
      <c r="A258" s="20" t="str">
        <f aca="false">IF(ECR_Input!A259="","",ECR_Input!R259)</f>
        <v/>
      </c>
    </row>
    <row r="259" customFormat="false" ht="15" hidden="false" customHeight="false" outlineLevel="0" collapsed="false">
      <c r="A259" s="20" t="str">
        <f aca="false">IF(ECR_Input!A260="","",ECR_Input!R260)</f>
        <v/>
      </c>
    </row>
    <row r="260" customFormat="false" ht="15" hidden="false" customHeight="false" outlineLevel="0" collapsed="false">
      <c r="A260" s="20" t="str">
        <f aca="false">IF(ECR_Input!A261="","",ECR_Input!R261)</f>
        <v/>
      </c>
    </row>
    <row r="261" customFormat="false" ht="15" hidden="false" customHeight="false" outlineLevel="0" collapsed="false">
      <c r="A261" s="20" t="str">
        <f aca="false">IF(ECR_Input!A262="","",ECR_Input!R262)</f>
        <v/>
      </c>
    </row>
    <row r="262" customFormat="false" ht="15" hidden="false" customHeight="false" outlineLevel="0" collapsed="false">
      <c r="A262" s="20" t="str">
        <f aca="false">IF(ECR_Input!A263="","",ECR_Input!R263)</f>
        <v/>
      </c>
    </row>
    <row r="263" customFormat="false" ht="15" hidden="false" customHeight="false" outlineLevel="0" collapsed="false">
      <c r="A263" s="20" t="str">
        <f aca="false">IF(ECR_Input!A264="","",ECR_Input!R264)</f>
        <v/>
      </c>
    </row>
    <row r="264" customFormat="false" ht="15" hidden="false" customHeight="false" outlineLevel="0" collapsed="false">
      <c r="A264" s="20" t="str">
        <f aca="false">IF(ECR_Input!A265="","",ECR_Input!R265)</f>
        <v/>
      </c>
    </row>
    <row r="265" customFormat="false" ht="15" hidden="false" customHeight="false" outlineLevel="0" collapsed="false">
      <c r="A265" s="20" t="str">
        <f aca="false">IF(ECR_Input!A266="","",ECR_Input!R266)</f>
        <v/>
      </c>
    </row>
    <row r="266" customFormat="false" ht="15" hidden="false" customHeight="false" outlineLevel="0" collapsed="false">
      <c r="A266" s="20" t="str">
        <f aca="false">IF(ECR_Input!A267="","",ECR_Input!R267)</f>
        <v/>
      </c>
    </row>
    <row r="267" customFormat="false" ht="15" hidden="false" customHeight="false" outlineLevel="0" collapsed="false">
      <c r="A267" s="20" t="str">
        <f aca="false">IF(ECR_Input!A268="","",ECR_Input!R268)</f>
        <v/>
      </c>
    </row>
    <row r="268" customFormat="false" ht="15" hidden="false" customHeight="false" outlineLevel="0" collapsed="false">
      <c r="A268" s="20" t="str">
        <f aca="false">IF(ECR_Input!A269="","",ECR_Input!R269)</f>
        <v/>
      </c>
    </row>
    <row r="269" customFormat="false" ht="15" hidden="false" customHeight="false" outlineLevel="0" collapsed="false">
      <c r="A269" s="20" t="str">
        <f aca="false">IF(ECR_Input!A270="","",ECR_Input!R270)</f>
        <v/>
      </c>
    </row>
    <row r="270" customFormat="false" ht="15" hidden="false" customHeight="false" outlineLevel="0" collapsed="false">
      <c r="A270" s="20" t="str">
        <f aca="false">IF(ECR_Input!A271="","",ECR_Input!R271)</f>
        <v/>
      </c>
    </row>
    <row r="271" customFormat="false" ht="15" hidden="false" customHeight="false" outlineLevel="0" collapsed="false">
      <c r="A271" s="20" t="str">
        <f aca="false">IF(ECR_Input!A272="","",ECR_Input!R272)</f>
        <v/>
      </c>
    </row>
    <row r="272" customFormat="false" ht="15" hidden="false" customHeight="false" outlineLevel="0" collapsed="false">
      <c r="A272" s="20" t="str">
        <f aca="false">IF(ECR_Input!A273="","",ECR_Input!R273)</f>
        <v/>
      </c>
    </row>
    <row r="273" customFormat="false" ht="15" hidden="false" customHeight="false" outlineLevel="0" collapsed="false">
      <c r="A273" s="20" t="str">
        <f aca="false">IF(ECR_Input!A274="","",ECR_Input!R274)</f>
        <v/>
      </c>
    </row>
    <row r="274" customFormat="false" ht="15" hidden="false" customHeight="false" outlineLevel="0" collapsed="false">
      <c r="A274" s="20" t="str">
        <f aca="false">IF(ECR_Input!A275="","",ECR_Input!R275)</f>
        <v/>
      </c>
    </row>
    <row r="275" customFormat="false" ht="15" hidden="false" customHeight="false" outlineLevel="0" collapsed="false">
      <c r="A275" s="20" t="str">
        <f aca="false">IF(ECR_Input!A276="","",ECR_Input!R276)</f>
        <v/>
      </c>
    </row>
    <row r="276" customFormat="false" ht="15" hidden="false" customHeight="false" outlineLevel="0" collapsed="false">
      <c r="A276" s="20" t="str">
        <f aca="false">IF(ECR_Input!A277="","",ECR_Input!R277)</f>
        <v/>
      </c>
    </row>
    <row r="277" customFormat="false" ht="15" hidden="false" customHeight="false" outlineLevel="0" collapsed="false">
      <c r="A277" s="20" t="str">
        <f aca="false">IF(ECR_Input!A278="","",ECR_Input!R278)</f>
        <v/>
      </c>
    </row>
    <row r="278" customFormat="false" ht="15" hidden="false" customHeight="false" outlineLevel="0" collapsed="false">
      <c r="A278" s="20" t="str">
        <f aca="false">IF(ECR_Input!A279="","",ECR_Input!R279)</f>
        <v/>
      </c>
    </row>
    <row r="279" customFormat="false" ht="15" hidden="false" customHeight="false" outlineLevel="0" collapsed="false">
      <c r="A279" s="20" t="str">
        <f aca="false">IF(ECR_Input!A280="","",ECR_Input!R280)</f>
        <v/>
      </c>
    </row>
    <row r="280" customFormat="false" ht="15" hidden="false" customHeight="false" outlineLevel="0" collapsed="false">
      <c r="A280" s="20" t="str">
        <f aca="false">IF(ECR_Input!A281="","",ECR_Input!R281)</f>
        <v/>
      </c>
    </row>
    <row r="281" customFormat="false" ht="15" hidden="false" customHeight="false" outlineLevel="0" collapsed="false">
      <c r="A281" s="20" t="str">
        <f aca="false">IF(ECR_Input!A282="","",ECR_Input!R282)</f>
        <v/>
      </c>
    </row>
    <row r="282" customFormat="false" ht="15" hidden="false" customHeight="false" outlineLevel="0" collapsed="false">
      <c r="A282" s="20" t="str">
        <f aca="false">IF(ECR_Input!A283="","",ECR_Input!R283)</f>
        <v/>
      </c>
    </row>
    <row r="283" customFormat="false" ht="15" hidden="false" customHeight="false" outlineLevel="0" collapsed="false">
      <c r="A283" s="20" t="str">
        <f aca="false">IF(ECR_Input!A284="","",ECR_Input!R284)</f>
        <v/>
      </c>
    </row>
    <row r="284" customFormat="false" ht="15" hidden="false" customHeight="false" outlineLevel="0" collapsed="false">
      <c r="A284" s="20" t="str">
        <f aca="false">IF(ECR_Input!A285="","",ECR_Input!R285)</f>
        <v/>
      </c>
    </row>
    <row r="285" customFormat="false" ht="15" hidden="false" customHeight="false" outlineLevel="0" collapsed="false">
      <c r="A285" s="20" t="str">
        <f aca="false">IF(ECR_Input!A286="","",ECR_Input!R286)</f>
        <v/>
      </c>
    </row>
    <row r="286" customFormat="false" ht="15" hidden="false" customHeight="false" outlineLevel="0" collapsed="false">
      <c r="A286" s="20" t="str">
        <f aca="false">IF(ECR_Input!A287="","",ECR_Input!R287)</f>
        <v/>
      </c>
    </row>
    <row r="287" customFormat="false" ht="15" hidden="false" customHeight="false" outlineLevel="0" collapsed="false">
      <c r="A287" s="20" t="str">
        <f aca="false">IF(ECR_Input!A288="","",ECR_Input!R288)</f>
        <v/>
      </c>
    </row>
    <row r="288" customFormat="false" ht="15" hidden="false" customHeight="false" outlineLevel="0" collapsed="false">
      <c r="A288" s="20" t="str">
        <f aca="false">IF(ECR_Input!A289="","",ECR_Input!R289)</f>
        <v/>
      </c>
    </row>
    <row r="289" customFormat="false" ht="15" hidden="false" customHeight="false" outlineLevel="0" collapsed="false">
      <c r="A289" s="20" t="str">
        <f aca="false">IF(ECR_Input!A290="","",ECR_Input!R290)</f>
        <v/>
      </c>
    </row>
    <row r="290" customFormat="false" ht="15" hidden="false" customHeight="false" outlineLevel="0" collapsed="false">
      <c r="A290" s="20" t="str">
        <f aca="false">IF(ECR_Input!A291="","",ECR_Input!R291)</f>
        <v/>
      </c>
    </row>
    <row r="291" customFormat="false" ht="15" hidden="false" customHeight="false" outlineLevel="0" collapsed="false">
      <c r="A291" s="20" t="str">
        <f aca="false">IF(ECR_Input!A292="","",ECR_Input!R292)</f>
        <v/>
      </c>
    </row>
    <row r="292" customFormat="false" ht="15" hidden="false" customHeight="false" outlineLevel="0" collapsed="false">
      <c r="A292" s="20" t="str">
        <f aca="false">IF(ECR_Input!A293="","",ECR_Input!R293)</f>
        <v/>
      </c>
    </row>
    <row r="293" customFormat="false" ht="15" hidden="false" customHeight="false" outlineLevel="0" collapsed="false">
      <c r="A293" s="20" t="str">
        <f aca="false">IF(ECR_Input!A294="","",ECR_Input!R294)</f>
        <v/>
      </c>
    </row>
    <row r="294" customFormat="false" ht="15" hidden="false" customHeight="false" outlineLevel="0" collapsed="false">
      <c r="A294" s="20" t="str">
        <f aca="false">IF(ECR_Input!A295="","",ECR_Input!R295)</f>
        <v/>
      </c>
    </row>
    <row r="295" customFormat="false" ht="15" hidden="false" customHeight="false" outlineLevel="0" collapsed="false">
      <c r="A295" s="20" t="str">
        <f aca="false">IF(ECR_Input!A296="","",ECR_Input!R296)</f>
        <v/>
      </c>
    </row>
    <row r="296" customFormat="false" ht="15" hidden="false" customHeight="false" outlineLevel="0" collapsed="false">
      <c r="A296" s="20" t="str">
        <f aca="false">IF(ECR_Input!A297="","",ECR_Input!R297)</f>
        <v/>
      </c>
    </row>
    <row r="297" customFormat="false" ht="15" hidden="false" customHeight="false" outlineLevel="0" collapsed="false">
      <c r="A297" s="20" t="str">
        <f aca="false">IF(ECR_Input!A298="","",ECR_Input!R298)</f>
        <v/>
      </c>
    </row>
    <row r="298" customFormat="false" ht="15" hidden="false" customHeight="false" outlineLevel="0" collapsed="false">
      <c r="A298" s="20" t="str">
        <f aca="false">IF(ECR_Input!A299="","",ECR_Input!R299)</f>
        <v/>
      </c>
    </row>
    <row r="299" customFormat="false" ht="15" hidden="false" customHeight="false" outlineLevel="0" collapsed="false">
      <c r="A299" s="20" t="str">
        <f aca="false">IF(ECR_Input!A300="","",ECR_Input!R300)</f>
        <v/>
      </c>
    </row>
    <row r="300" customFormat="false" ht="15" hidden="false" customHeight="false" outlineLevel="0" collapsed="false">
      <c r="A300" s="20" t="str">
        <f aca="false">IF(ECR_Input!A301="","",ECR_Input!R301)</f>
        <v/>
      </c>
    </row>
    <row r="301" customFormat="false" ht="15" hidden="false" customHeight="false" outlineLevel="0" collapsed="false">
      <c r="A301" s="20" t="str">
        <f aca="false">IF(ECR_Input!A302="","",ECR_Input!R302)</f>
        <v/>
      </c>
    </row>
    <row r="302" customFormat="false" ht="15" hidden="false" customHeight="false" outlineLevel="0" collapsed="false">
      <c r="A302" s="20" t="str">
        <f aca="false">IF(ECR_Input!A303="","",ECR_Input!R303)</f>
        <v/>
      </c>
    </row>
    <row r="303" customFormat="false" ht="15" hidden="false" customHeight="false" outlineLevel="0" collapsed="false">
      <c r="A303" s="20" t="str">
        <f aca="false">IF(ECR_Input!A304="","",ECR_Input!R304)</f>
        <v/>
      </c>
    </row>
    <row r="304" customFormat="false" ht="15" hidden="false" customHeight="false" outlineLevel="0" collapsed="false">
      <c r="A304" s="20" t="str">
        <f aca="false">IF(ECR_Input!A305="","",ECR_Input!R305)</f>
        <v/>
      </c>
    </row>
    <row r="305" customFormat="false" ht="15" hidden="false" customHeight="false" outlineLevel="0" collapsed="false">
      <c r="A305" s="20" t="str">
        <f aca="false">IF(ECR_Input!A306="","",ECR_Input!R306)</f>
        <v/>
      </c>
    </row>
    <row r="306" customFormat="false" ht="15" hidden="false" customHeight="false" outlineLevel="0" collapsed="false">
      <c r="A306" s="20" t="str">
        <f aca="false">IF(ECR_Input!A307="","",ECR_Input!R307)</f>
        <v/>
      </c>
    </row>
    <row r="307" customFormat="false" ht="15" hidden="false" customHeight="false" outlineLevel="0" collapsed="false">
      <c r="A307" s="20" t="str">
        <f aca="false">IF(ECR_Input!A308="","",ECR_Input!R308)</f>
        <v/>
      </c>
    </row>
    <row r="308" customFormat="false" ht="15" hidden="false" customHeight="false" outlineLevel="0" collapsed="false">
      <c r="A308" s="20" t="str">
        <f aca="false">IF(ECR_Input!A309="","",ECR_Input!R309)</f>
        <v/>
      </c>
    </row>
    <row r="309" customFormat="false" ht="15" hidden="false" customHeight="false" outlineLevel="0" collapsed="false">
      <c r="A309" s="20" t="str">
        <f aca="false">IF(ECR_Input!A310="","",ECR_Input!R310)</f>
        <v/>
      </c>
    </row>
    <row r="310" customFormat="false" ht="15" hidden="false" customHeight="false" outlineLevel="0" collapsed="false">
      <c r="A310" s="20" t="str">
        <f aca="false">IF(ECR_Input!A311="","",ECR_Input!R311)</f>
        <v/>
      </c>
    </row>
    <row r="311" customFormat="false" ht="15" hidden="false" customHeight="false" outlineLevel="0" collapsed="false">
      <c r="A311" s="20" t="str">
        <f aca="false">IF(ECR_Input!A312="","",ECR_Input!R312)</f>
        <v/>
      </c>
    </row>
    <row r="312" customFormat="false" ht="15" hidden="false" customHeight="false" outlineLevel="0" collapsed="false">
      <c r="A312" s="20" t="str">
        <f aca="false">IF(ECR_Input!A313="","",ECR_Input!R313)</f>
        <v/>
      </c>
    </row>
    <row r="313" customFormat="false" ht="15" hidden="false" customHeight="false" outlineLevel="0" collapsed="false">
      <c r="A313" s="20" t="str">
        <f aca="false">IF(ECR_Input!A314="","",ECR_Input!R314)</f>
        <v/>
      </c>
    </row>
    <row r="314" customFormat="false" ht="15" hidden="false" customHeight="false" outlineLevel="0" collapsed="false">
      <c r="A314" s="20" t="str">
        <f aca="false">IF(ECR_Input!A315="","",ECR_Input!R315)</f>
        <v/>
      </c>
    </row>
    <row r="315" customFormat="false" ht="15" hidden="false" customHeight="false" outlineLevel="0" collapsed="false">
      <c r="A315" s="20" t="str">
        <f aca="false">IF(ECR_Input!A316="","",ECR_Input!R316)</f>
        <v/>
      </c>
    </row>
    <row r="316" customFormat="false" ht="15" hidden="false" customHeight="false" outlineLevel="0" collapsed="false">
      <c r="A316" s="20" t="str">
        <f aca="false">IF(ECR_Input!A317="","",ECR_Input!R317)</f>
        <v/>
      </c>
    </row>
    <row r="317" customFormat="false" ht="15" hidden="false" customHeight="false" outlineLevel="0" collapsed="false">
      <c r="A317" s="20" t="str">
        <f aca="false">IF(ECR_Input!A318="","",ECR_Input!R318)</f>
        <v/>
      </c>
    </row>
    <row r="318" customFormat="false" ht="15" hidden="false" customHeight="false" outlineLevel="0" collapsed="false">
      <c r="A318" s="20" t="str">
        <f aca="false">IF(ECR_Input!A319="","",ECR_Input!R319)</f>
        <v/>
      </c>
    </row>
    <row r="319" customFormat="false" ht="15" hidden="false" customHeight="false" outlineLevel="0" collapsed="false">
      <c r="A319" s="20" t="str">
        <f aca="false">IF(ECR_Input!A320="","",ECR_Input!R320)</f>
        <v/>
      </c>
    </row>
    <row r="320" customFormat="false" ht="15" hidden="false" customHeight="false" outlineLevel="0" collapsed="false">
      <c r="A320" s="20" t="str">
        <f aca="false">IF(ECR_Input!A321="","",ECR_Input!R321)</f>
        <v/>
      </c>
    </row>
    <row r="321" customFormat="false" ht="15" hidden="false" customHeight="false" outlineLevel="0" collapsed="false">
      <c r="A321" s="20" t="str">
        <f aca="false">IF(ECR_Input!A322="","",ECR_Input!R322)</f>
        <v/>
      </c>
    </row>
    <row r="322" customFormat="false" ht="15" hidden="false" customHeight="false" outlineLevel="0" collapsed="false">
      <c r="A322" s="20" t="str">
        <f aca="false">IF(ECR_Input!A323="","",ECR_Input!R323)</f>
        <v/>
      </c>
    </row>
    <row r="323" customFormat="false" ht="15" hidden="false" customHeight="false" outlineLevel="0" collapsed="false">
      <c r="A323" s="20" t="str">
        <f aca="false">IF(ECR_Input!A324="","",ECR_Input!R324)</f>
        <v/>
      </c>
    </row>
    <row r="324" customFormat="false" ht="15" hidden="false" customHeight="false" outlineLevel="0" collapsed="false">
      <c r="A324" s="20" t="str">
        <f aca="false">IF(ECR_Input!A325="","",ECR_Input!R325)</f>
        <v/>
      </c>
    </row>
    <row r="325" customFormat="false" ht="15" hidden="false" customHeight="false" outlineLevel="0" collapsed="false">
      <c r="A325" s="20" t="str">
        <f aca="false">IF(ECR_Input!A326="","",ECR_Input!R326)</f>
        <v/>
      </c>
    </row>
    <row r="326" customFormat="false" ht="15" hidden="false" customHeight="false" outlineLevel="0" collapsed="false">
      <c r="A326" s="20" t="str">
        <f aca="false">IF(ECR_Input!A327="","",ECR_Input!R327)</f>
        <v/>
      </c>
    </row>
    <row r="327" customFormat="false" ht="15" hidden="false" customHeight="false" outlineLevel="0" collapsed="false">
      <c r="A327" s="20" t="str">
        <f aca="false">IF(ECR_Input!A328="","",ECR_Input!R328)</f>
        <v/>
      </c>
    </row>
    <row r="328" customFormat="false" ht="15" hidden="false" customHeight="false" outlineLevel="0" collapsed="false">
      <c r="A328" s="20" t="str">
        <f aca="false">IF(ECR_Input!A329="","",ECR_Input!R329)</f>
        <v/>
      </c>
    </row>
    <row r="329" customFormat="false" ht="15" hidden="false" customHeight="false" outlineLevel="0" collapsed="false">
      <c r="A329" s="20" t="str">
        <f aca="false">IF(ECR_Input!A330="","",ECR_Input!R330)</f>
        <v/>
      </c>
    </row>
    <row r="330" customFormat="false" ht="15" hidden="false" customHeight="false" outlineLevel="0" collapsed="false">
      <c r="A330" s="20" t="str">
        <f aca="false">IF(ECR_Input!A331="","",ECR_Input!R331)</f>
        <v/>
      </c>
    </row>
    <row r="331" customFormat="false" ht="15" hidden="false" customHeight="false" outlineLevel="0" collapsed="false">
      <c r="A331" s="20" t="str">
        <f aca="false">IF(ECR_Input!A332="","",ECR_Input!R332)</f>
        <v/>
      </c>
    </row>
    <row r="332" customFormat="false" ht="15" hidden="false" customHeight="false" outlineLevel="0" collapsed="false">
      <c r="A332" s="20" t="str">
        <f aca="false">IF(ECR_Input!A333="","",ECR_Input!R333)</f>
        <v/>
      </c>
    </row>
    <row r="333" customFormat="false" ht="15" hidden="false" customHeight="false" outlineLevel="0" collapsed="false">
      <c r="A333" s="20" t="str">
        <f aca="false">IF(ECR_Input!A334="","",ECR_Input!R334)</f>
        <v/>
      </c>
    </row>
    <row r="334" customFormat="false" ht="15" hidden="false" customHeight="false" outlineLevel="0" collapsed="false">
      <c r="A334" s="20" t="str">
        <f aca="false">IF(ECR_Input!A335="","",ECR_Input!R335)</f>
        <v/>
      </c>
    </row>
    <row r="335" customFormat="false" ht="15" hidden="false" customHeight="false" outlineLevel="0" collapsed="false">
      <c r="A335" s="20" t="str">
        <f aca="false">IF(ECR_Input!A336="","",ECR_Input!R336)</f>
        <v/>
      </c>
    </row>
    <row r="336" customFormat="false" ht="15" hidden="false" customHeight="false" outlineLevel="0" collapsed="false">
      <c r="A336" s="20" t="str">
        <f aca="false">IF(ECR_Input!A337="","",ECR_Input!R337)</f>
        <v/>
      </c>
    </row>
    <row r="337" customFormat="false" ht="15" hidden="false" customHeight="false" outlineLevel="0" collapsed="false">
      <c r="A337" s="20" t="str">
        <f aca="false">IF(ECR_Input!A338="","",ECR_Input!R338)</f>
        <v/>
      </c>
    </row>
    <row r="338" customFormat="false" ht="15" hidden="false" customHeight="false" outlineLevel="0" collapsed="false">
      <c r="A338" s="20" t="str">
        <f aca="false">IF(ECR_Input!A339="","",ECR_Input!R339)</f>
        <v/>
      </c>
    </row>
    <row r="339" customFormat="false" ht="15" hidden="false" customHeight="false" outlineLevel="0" collapsed="false">
      <c r="A339" s="20" t="str">
        <f aca="false">IF(ECR_Input!A340="","",ECR_Input!R340)</f>
        <v/>
      </c>
    </row>
    <row r="340" customFormat="false" ht="15" hidden="false" customHeight="false" outlineLevel="0" collapsed="false">
      <c r="A340" s="20" t="str">
        <f aca="false">IF(ECR_Input!A341="","",ECR_Input!R341)</f>
        <v/>
      </c>
    </row>
    <row r="341" customFormat="false" ht="15" hidden="false" customHeight="false" outlineLevel="0" collapsed="false">
      <c r="A341" s="20" t="str">
        <f aca="false">IF(ECR_Input!A342="","",ECR_Input!R342)</f>
        <v/>
      </c>
    </row>
    <row r="342" customFormat="false" ht="15" hidden="false" customHeight="false" outlineLevel="0" collapsed="false">
      <c r="A342" s="20" t="str">
        <f aca="false">IF(ECR_Input!A343="","",ECR_Input!R343)</f>
        <v/>
      </c>
    </row>
    <row r="343" customFormat="false" ht="15" hidden="false" customHeight="false" outlineLevel="0" collapsed="false">
      <c r="A343" s="20" t="str">
        <f aca="false">IF(ECR_Input!A344="","",ECR_Input!R344)</f>
        <v/>
      </c>
    </row>
    <row r="344" customFormat="false" ht="15" hidden="false" customHeight="false" outlineLevel="0" collapsed="false">
      <c r="A344" s="20" t="str">
        <f aca="false">IF(ECR_Input!A345="","",ECR_Input!R345)</f>
        <v/>
      </c>
    </row>
    <row r="345" customFormat="false" ht="15" hidden="false" customHeight="false" outlineLevel="0" collapsed="false">
      <c r="A345" s="20" t="str">
        <f aca="false">IF(ECR_Input!A346="","",ECR_Input!R346)</f>
        <v/>
      </c>
    </row>
    <row r="346" customFormat="false" ht="15" hidden="false" customHeight="false" outlineLevel="0" collapsed="false">
      <c r="A346" s="20" t="str">
        <f aca="false">IF(ECR_Input!A347="","",ECR_Input!R347)</f>
        <v/>
      </c>
    </row>
    <row r="347" customFormat="false" ht="15" hidden="false" customHeight="false" outlineLevel="0" collapsed="false">
      <c r="A347" s="20" t="str">
        <f aca="false">IF(ECR_Input!A348="","",ECR_Input!R348)</f>
        <v/>
      </c>
    </row>
    <row r="348" customFormat="false" ht="15" hidden="false" customHeight="false" outlineLevel="0" collapsed="false">
      <c r="A348" s="20" t="str">
        <f aca="false">IF(ECR_Input!A349="","",ECR_Input!R349)</f>
        <v/>
      </c>
    </row>
    <row r="349" customFormat="false" ht="15" hidden="false" customHeight="false" outlineLevel="0" collapsed="false">
      <c r="A349" s="20" t="str">
        <f aca="false">IF(ECR_Input!A350="","",ECR_Input!R350)</f>
        <v/>
      </c>
    </row>
    <row r="350" customFormat="false" ht="15" hidden="false" customHeight="false" outlineLevel="0" collapsed="false">
      <c r="A350" s="20" t="str">
        <f aca="false">IF(ECR_Input!A351="","",ECR_Input!R351)</f>
        <v/>
      </c>
    </row>
    <row r="351" customFormat="false" ht="15" hidden="false" customHeight="false" outlineLevel="0" collapsed="false">
      <c r="A351" s="20" t="str">
        <f aca="false">IF(ECR_Input!A352="","",ECR_Input!R352)</f>
        <v/>
      </c>
    </row>
    <row r="352" customFormat="false" ht="15" hidden="false" customHeight="false" outlineLevel="0" collapsed="false">
      <c r="A352" s="20" t="str">
        <f aca="false">IF(ECR_Input!A353="","",ECR_Input!R353)</f>
        <v/>
      </c>
    </row>
    <row r="353" customFormat="false" ht="15" hidden="false" customHeight="false" outlineLevel="0" collapsed="false">
      <c r="A353" s="20" t="str">
        <f aca="false">IF(ECR_Input!A354="","",ECR_Input!R354)</f>
        <v/>
      </c>
    </row>
    <row r="354" customFormat="false" ht="15" hidden="false" customHeight="false" outlineLevel="0" collapsed="false">
      <c r="A354" s="20" t="str">
        <f aca="false">IF(ECR_Input!A355="","",ECR_Input!R355)</f>
        <v/>
      </c>
    </row>
    <row r="355" customFormat="false" ht="15" hidden="false" customHeight="false" outlineLevel="0" collapsed="false">
      <c r="A355" s="20" t="str">
        <f aca="false">IF(ECR_Input!A356="","",ECR_Input!R356)</f>
        <v/>
      </c>
    </row>
    <row r="356" customFormat="false" ht="15" hidden="false" customHeight="false" outlineLevel="0" collapsed="false">
      <c r="A356" s="20" t="str">
        <f aca="false">IF(ECR_Input!A357="","",ECR_Input!R357)</f>
        <v/>
      </c>
    </row>
    <row r="357" customFormat="false" ht="15" hidden="false" customHeight="false" outlineLevel="0" collapsed="false">
      <c r="A357" s="20" t="str">
        <f aca="false">IF(ECR_Input!A358="","",ECR_Input!R358)</f>
        <v/>
      </c>
    </row>
    <row r="358" customFormat="false" ht="15" hidden="false" customHeight="false" outlineLevel="0" collapsed="false">
      <c r="A358" s="20" t="str">
        <f aca="false">IF(ECR_Input!A359="","",ECR_Input!R359)</f>
        <v/>
      </c>
    </row>
    <row r="359" customFormat="false" ht="15" hidden="false" customHeight="false" outlineLevel="0" collapsed="false">
      <c r="A359" s="20" t="str">
        <f aca="false">IF(ECR_Input!A360="","",ECR_Input!R360)</f>
        <v/>
      </c>
    </row>
    <row r="360" customFormat="false" ht="15" hidden="false" customHeight="false" outlineLevel="0" collapsed="false">
      <c r="A360" s="20" t="str">
        <f aca="false">IF(ECR_Input!A361="","",ECR_Input!R361)</f>
        <v/>
      </c>
    </row>
    <row r="361" customFormat="false" ht="15" hidden="false" customHeight="false" outlineLevel="0" collapsed="false">
      <c r="A361" s="20" t="str">
        <f aca="false">IF(ECR_Input!A362="","",ECR_Input!R362)</f>
        <v/>
      </c>
    </row>
    <row r="362" customFormat="false" ht="15" hidden="false" customHeight="false" outlineLevel="0" collapsed="false">
      <c r="A362" s="20" t="str">
        <f aca="false">IF(ECR_Input!A363="","",ECR_Input!R363)</f>
        <v/>
      </c>
    </row>
    <row r="363" customFormat="false" ht="15" hidden="false" customHeight="false" outlineLevel="0" collapsed="false">
      <c r="A363" s="20" t="str">
        <f aca="false">IF(ECR_Input!A364="","",ECR_Input!R364)</f>
        <v/>
      </c>
    </row>
    <row r="364" customFormat="false" ht="15" hidden="false" customHeight="false" outlineLevel="0" collapsed="false">
      <c r="A364" s="20" t="str">
        <f aca="false">IF(ECR_Input!A365="","",ECR_Input!R365)</f>
        <v/>
      </c>
    </row>
    <row r="365" customFormat="false" ht="15" hidden="false" customHeight="false" outlineLevel="0" collapsed="false">
      <c r="A365" s="20" t="str">
        <f aca="false">IF(ECR_Input!A366="","",ECR_Input!R366)</f>
        <v/>
      </c>
    </row>
    <row r="366" customFormat="false" ht="15" hidden="false" customHeight="false" outlineLevel="0" collapsed="false">
      <c r="A366" s="20" t="str">
        <f aca="false">IF(ECR_Input!A367="","",ECR_Input!R367)</f>
        <v/>
      </c>
    </row>
    <row r="367" customFormat="false" ht="15" hidden="false" customHeight="false" outlineLevel="0" collapsed="false">
      <c r="A367" s="20" t="str">
        <f aca="false">IF(ECR_Input!A368="","",ECR_Input!R368)</f>
        <v/>
      </c>
    </row>
    <row r="368" customFormat="false" ht="15" hidden="false" customHeight="false" outlineLevel="0" collapsed="false">
      <c r="A368" s="20" t="str">
        <f aca="false">IF(ECR_Input!A369="","",ECR_Input!R369)</f>
        <v/>
      </c>
    </row>
    <row r="369" customFormat="false" ht="15" hidden="false" customHeight="false" outlineLevel="0" collapsed="false">
      <c r="A369" s="20" t="str">
        <f aca="false">IF(ECR_Input!A370="","",ECR_Input!R370)</f>
        <v/>
      </c>
    </row>
    <row r="370" customFormat="false" ht="15" hidden="false" customHeight="false" outlineLevel="0" collapsed="false">
      <c r="A370" s="20" t="str">
        <f aca="false">IF(ECR_Input!A371="","",ECR_Input!R371)</f>
        <v/>
      </c>
    </row>
    <row r="371" customFormat="false" ht="15" hidden="false" customHeight="false" outlineLevel="0" collapsed="false">
      <c r="A371" s="20" t="str">
        <f aca="false">IF(ECR_Input!A372="","",ECR_Input!R372)</f>
        <v/>
      </c>
    </row>
    <row r="372" customFormat="false" ht="15" hidden="false" customHeight="false" outlineLevel="0" collapsed="false">
      <c r="A372" s="20" t="str">
        <f aca="false">IF(ECR_Input!A373="","",ECR_Input!R373)</f>
        <v/>
      </c>
    </row>
    <row r="373" customFormat="false" ht="15" hidden="false" customHeight="false" outlineLevel="0" collapsed="false">
      <c r="A373" s="20" t="str">
        <f aca="false">IF(ECR_Input!A374="","",ECR_Input!R374)</f>
        <v/>
      </c>
    </row>
    <row r="374" customFormat="false" ht="15" hidden="false" customHeight="false" outlineLevel="0" collapsed="false">
      <c r="A374" s="20" t="str">
        <f aca="false">IF(ECR_Input!A375="","",ECR_Input!R375)</f>
        <v/>
      </c>
    </row>
    <row r="375" customFormat="false" ht="15" hidden="false" customHeight="false" outlineLevel="0" collapsed="false">
      <c r="A375" s="20" t="str">
        <f aca="false">IF(ECR_Input!A376="","",ECR_Input!R376)</f>
        <v/>
      </c>
    </row>
    <row r="376" customFormat="false" ht="15" hidden="false" customHeight="false" outlineLevel="0" collapsed="false">
      <c r="A376" s="20" t="str">
        <f aca="false">IF(ECR_Input!A377="","",ECR_Input!R377)</f>
        <v/>
      </c>
    </row>
    <row r="377" customFormat="false" ht="15" hidden="false" customHeight="false" outlineLevel="0" collapsed="false">
      <c r="A377" s="20" t="str">
        <f aca="false">IF(ECR_Input!A378="","",ECR_Input!R378)</f>
        <v/>
      </c>
    </row>
    <row r="378" customFormat="false" ht="15" hidden="false" customHeight="false" outlineLevel="0" collapsed="false">
      <c r="A378" s="20" t="str">
        <f aca="false">IF(ECR_Input!A379="","",ECR_Input!R379)</f>
        <v/>
      </c>
    </row>
    <row r="379" customFormat="false" ht="15" hidden="false" customHeight="false" outlineLevel="0" collapsed="false">
      <c r="A379" s="20" t="str">
        <f aca="false">IF(ECR_Input!A380="","",ECR_Input!R380)</f>
        <v/>
      </c>
    </row>
    <row r="380" customFormat="false" ht="15" hidden="false" customHeight="false" outlineLevel="0" collapsed="false">
      <c r="A380" s="20" t="str">
        <f aca="false">IF(ECR_Input!A381="","",ECR_Input!R381)</f>
        <v/>
      </c>
    </row>
    <row r="381" customFormat="false" ht="15" hidden="false" customHeight="false" outlineLevel="0" collapsed="false">
      <c r="A381" s="20" t="str">
        <f aca="false">IF(ECR_Input!A382="","",ECR_Input!R382)</f>
        <v/>
      </c>
    </row>
    <row r="382" customFormat="false" ht="15" hidden="false" customHeight="false" outlineLevel="0" collapsed="false">
      <c r="A382" s="20" t="str">
        <f aca="false">IF(ECR_Input!A383="","",ECR_Input!R383)</f>
        <v/>
      </c>
    </row>
    <row r="383" customFormat="false" ht="15" hidden="false" customHeight="false" outlineLevel="0" collapsed="false">
      <c r="A383" s="20" t="str">
        <f aca="false">IF(ECR_Input!A384="","",ECR_Input!R384)</f>
        <v/>
      </c>
    </row>
    <row r="384" customFormat="false" ht="15" hidden="false" customHeight="false" outlineLevel="0" collapsed="false">
      <c r="A384" s="20" t="str">
        <f aca="false">IF(ECR_Input!A385="","",ECR_Input!R385)</f>
        <v/>
      </c>
    </row>
    <row r="385" customFormat="false" ht="15" hidden="false" customHeight="false" outlineLevel="0" collapsed="false">
      <c r="A385" s="20" t="str">
        <f aca="false">IF(ECR_Input!A386="","",ECR_Input!R386)</f>
        <v/>
      </c>
    </row>
    <row r="386" customFormat="false" ht="15" hidden="false" customHeight="false" outlineLevel="0" collapsed="false">
      <c r="A386" s="20" t="str">
        <f aca="false">IF(ECR_Input!A387="","",ECR_Input!R387)</f>
        <v/>
      </c>
    </row>
    <row r="387" customFormat="false" ht="15" hidden="false" customHeight="false" outlineLevel="0" collapsed="false">
      <c r="A387" s="20" t="str">
        <f aca="false">IF(ECR_Input!A388="","",ECR_Input!R388)</f>
        <v/>
      </c>
    </row>
    <row r="388" customFormat="false" ht="15" hidden="false" customHeight="false" outlineLevel="0" collapsed="false">
      <c r="A388" s="20" t="str">
        <f aca="false">IF(ECR_Input!A389="","",ECR_Input!R389)</f>
        <v/>
      </c>
    </row>
    <row r="389" customFormat="false" ht="15" hidden="false" customHeight="false" outlineLevel="0" collapsed="false">
      <c r="A389" s="20" t="str">
        <f aca="false">IF(ECR_Input!A390="","",ECR_Input!R390)</f>
        <v/>
      </c>
    </row>
    <row r="390" customFormat="false" ht="15" hidden="false" customHeight="false" outlineLevel="0" collapsed="false">
      <c r="A390" s="20" t="str">
        <f aca="false">IF(ECR_Input!A391="","",ECR_Input!R391)</f>
        <v/>
      </c>
    </row>
    <row r="391" customFormat="false" ht="15" hidden="false" customHeight="false" outlineLevel="0" collapsed="false">
      <c r="A391" s="20" t="str">
        <f aca="false">IF(ECR_Input!A392="","",ECR_Input!R392)</f>
        <v/>
      </c>
    </row>
    <row r="392" customFormat="false" ht="15" hidden="false" customHeight="false" outlineLevel="0" collapsed="false">
      <c r="A392" s="20" t="str">
        <f aca="false">IF(ECR_Input!A393="","",ECR_Input!R393)</f>
        <v/>
      </c>
    </row>
    <row r="393" customFormat="false" ht="15" hidden="false" customHeight="false" outlineLevel="0" collapsed="false">
      <c r="A393" s="20" t="str">
        <f aca="false">IF(ECR_Input!A394="","",ECR_Input!R394)</f>
        <v/>
      </c>
    </row>
    <row r="394" customFormat="false" ht="15" hidden="false" customHeight="false" outlineLevel="0" collapsed="false">
      <c r="A394" s="20" t="str">
        <f aca="false">IF(ECR_Input!A395="","",ECR_Input!R395)</f>
        <v/>
      </c>
    </row>
    <row r="395" customFormat="false" ht="15" hidden="false" customHeight="false" outlineLevel="0" collapsed="false">
      <c r="A395" s="20" t="str">
        <f aca="false">IF(ECR_Input!A396="","",ECR_Input!R396)</f>
        <v/>
      </c>
    </row>
    <row r="396" customFormat="false" ht="15" hidden="false" customHeight="false" outlineLevel="0" collapsed="false">
      <c r="A396" s="20" t="str">
        <f aca="false">IF(ECR_Input!A397="","",ECR_Input!R397)</f>
        <v/>
      </c>
    </row>
    <row r="397" customFormat="false" ht="15" hidden="false" customHeight="false" outlineLevel="0" collapsed="false">
      <c r="A397" s="20" t="str">
        <f aca="false">IF(ECR_Input!A398="","",ECR_Input!R398)</f>
        <v/>
      </c>
    </row>
    <row r="398" customFormat="false" ht="15" hidden="false" customHeight="false" outlineLevel="0" collapsed="false">
      <c r="A398" s="20" t="str">
        <f aca="false">IF(ECR_Input!A399="","",ECR_Input!R399)</f>
        <v/>
      </c>
    </row>
    <row r="399" customFormat="false" ht="15" hidden="false" customHeight="false" outlineLevel="0" collapsed="false">
      <c r="A399" s="20" t="str">
        <f aca="false">IF(ECR_Input!A400="","",ECR_Input!R400)</f>
        <v/>
      </c>
    </row>
    <row r="400" customFormat="false" ht="15" hidden="false" customHeight="false" outlineLevel="0" collapsed="false">
      <c r="A400" s="20" t="str">
        <f aca="false">IF(ECR_Input!A401="","",ECR_Input!R401)</f>
        <v/>
      </c>
    </row>
    <row r="401" customFormat="false" ht="15" hidden="false" customHeight="false" outlineLevel="0" collapsed="false">
      <c r="A401" s="20" t="str">
        <f aca="false">IF(ECR_Input!A402="","",ECR_Input!R402)</f>
        <v/>
      </c>
    </row>
    <row r="402" customFormat="false" ht="15" hidden="false" customHeight="false" outlineLevel="0" collapsed="false">
      <c r="A402" s="20" t="str">
        <f aca="false">IF(ECR_Input!A403="","",ECR_Input!R403)</f>
        <v/>
      </c>
    </row>
    <row r="403" customFormat="false" ht="15" hidden="false" customHeight="false" outlineLevel="0" collapsed="false">
      <c r="A403" s="20" t="str">
        <f aca="false">IF(ECR_Input!A404="","",ECR_Input!R404)</f>
        <v/>
      </c>
    </row>
    <row r="404" customFormat="false" ht="15" hidden="false" customHeight="false" outlineLevel="0" collapsed="false">
      <c r="A404" s="20" t="str">
        <f aca="false">IF(ECR_Input!A405="","",ECR_Input!R405)</f>
        <v/>
      </c>
    </row>
    <row r="405" customFormat="false" ht="15" hidden="false" customHeight="false" outlineLevel="0" collapsed="false">
      <c r="A405" s="20" t="str">
        <f aca="false">IF(ECR_Input!A406="","",ECR_Input!R406)</f>
        <v/>
      </c>
    </row>
    <row r="406" customFormat="false" ht="15" hidden="false" customHeight="false" outlineLevel="0" collapsed="false">
      <c r="A406" s="20" t="str">
        <f aca="false">IF(ECR_Input!A407="","",ECR_Input!R407)</f>
        <v/>
      </c>
    </row>
    <row r="407" customFormat="false" ht="15" hidden="false" customHeight="false" outlineLevel="0" collapsed="false">
      <c r="A407" s="20" t="str">
        <f aca="false">IF(ECR_Input!A408="","",ECR_Input!R408)</f>
        <v/>
      </c>
    </row>
    <row r="408" customFormat="false" ht="15" hidden="false" customHeight="false" outlineLevel="0" collapsed="false">
      <c r="A408" s="20" t="str">
        <f aca="false">IF(ECR_Input!A409="","",ECR_Input!R409)</f>
        <v/>
      </c>
    </row>
    <row r="409" customFormat="false" ht="15" hidden="false" customHeight="false" outlineLevel="0" collapsed="false">
      <c r="A409" s="20" t="str">
        <f aca="false">IF(ECR_Input!A410="","",ECR_Input!R410)</f>
        <v/>
      </c>
    </row>
    <row r="410" customFormat="false" ht="15" hidden="false" customHeight="false" outlineLevel="0" collapsed="false">
      <c r="A410" s="20" t="str">
        <f aca="false">IF(ECR_Input!A411="","",ECR_Input!R411)</f>
        <v/>
      </c>
    </row>
    <row r="411" customFormat="false" ht="15" hidden="false" customHeight="false" outlineLevel="0" collapsed="false">
      <c r="A411" s="20" t="str">
        <f aca="false">IF(ECR_Input!A412="","",ECR_Input!R412)</f>
        <v/>
      </c>
    </row>
    <row r="412" customFormat="false" ht="15" hidden="false" customHeight="false" outlineLevel="0" collapsed="false">
      <c r="A412" s="20" t="str">
        <f aca="false">IF(ECR_Input!A413="","",ECR_Input!R413)</f>
        <v/>
      </c>
    </row>
    <row r="413" customFormat="false" ht="15" hidden="false" customHeight="false" outlineLevel="0" collapsed="false">
      <c r="A413" s="20" t="str">
        <f aca="false">IF(ECR_Input!A414="","",ECR_Input!R414)</f>
        <v/>
      </c>
    </row>
    <row r="414" customFormat="false" ht="15" hidden="false" customHeight="false" outlineLevel="0" collapsed="false">
      <c r="A414" s="20" t="str">
        <f aca="false">IF(ECR_Input!A415="","",ECR_Input!R415)</f>
        <v/>
      </c>
    </row>
    <row r="415" customFormat="false" ht="15" hidden="false" customHeight="false" outlineLevel="0" collapsed="false">
      <c r="A415" s="20" t="str">
        <f aca="false">IF(ECR_Input!A416="","",ECR_Input!R416)</f>
        <v/>
      </c>
    </row>
    <row r="416" customFormat="false" ht="15" hidden="false" customHeight="false" outlineLevel="0" collapsed="false">
      <c r="A416" s="20" t="str">
        <f aca="false">IF(ECR_Input!A417="","",ECR_Input!R417)</f>
        <v/>
      </c>
    </row>
    <row r="417" customFormat="false" ht="15" hidden="false" customHeight="false" outlineLevel="0" collapsed="false">
      <c r="A417" s="20" t="str">
        <f aca="false">IF(ECR_Input!A418="","",ECR_Input!R418)</f>
        <v/>
      </c>
    </row>
    <row r="418" customFormat="false" ht="15" hidden="false" customHeight="false" outlineLevel="0" collapsed="false">
      <c r="A418" s="20" t="str">
        <f aca="false">IF(ECR_Input!A419="","",ECR_Input!R419)</f>
        <v/>
      </c>
    </row>
    <row r="419" customFormat="false" ht="15" hidden="false" customHeight="false" outlineLevel="0" collapsed="false">
      <c r="A419" s="20" t="str">
        <f aca="false">IF(ECR_Input!A420="","",ECR_Input!R420)</f>
        <v/>
      </c>
    </row>
    <row r="420" customFormat="false" ht="15" hidden="false" customHeight="false" outlineLevel="0" collapsed="false">
      <c r="A420" s="20" t="str">
        <f aca="false">IF(ECR_Input!A421="","",ECR_Input!R421)</f>
        <v/>
      </c>
    </row>
    <row r="421" customFormat="false" ht="15" hidden="false" customHeight="false" outlineLevel="0" collapsed="false">
      <c r="A421" s="20" t="str">
        <f aca="false">IF(ECR_Input!A422="","",ECR_Input!R422)</f>
        <v/>
      </c>
    </row>
    <row r="422" customFormat="false" ht="15" hidden="false" customHeight="false" outlineLevel="0" collapsed="false">
      <c r="A422" s="20" t="str">
        <f aca="false">IF(ECR_Input!A423="","",ECR_Input!R423)</f>
        <v/>
      </c>
    </row>
    <row r="423" customFormat="false" ht="15" hidden="false" customHeight="false" outlineLevel="0" collapsed="false">
      <c r="A423" s="20" t="str">
        <f aca="false">IF(ECR_Input!A424="","",ECR_Input!R424)</f>
        <v/>
      </c>
    </row>
    <row r="424" customFormat="false" ht="15" hidden="false" customHeight="false" outlineLevel="0" collapsed="false">
      <c r="A424" s="20" t="str">
        <f aca="false">IF(ECR_Input!A425="","",ECR_Input!R425)</f>
        <v/>
      </c>
    </row>
    <row r="425" customFormat="false" ht="15" hidden="false" customHeight="false" outlineLevel="0" collapsed="false">
      <c r="A425" s="20" t="str">
        <f aca="false">IF(ECR_Input!A426="","",ECR_Input!R426)</f>
        <v/>
      </c>
    </row>
    <row r="426" customFormat="false" ht="15" hidden="false" customHeight="false" outlineLevel="0" collapsed="false">
      <c r="A426" s="20" t="str">
        <f aca="false">IF(ECR_Input!A427="","",ECR_Input!R427)</f>
        <v/>
      </c>
    </row>
    <row r="427" customFormat="false" ht="15" hidden="false" customHeight="false" outlineLevel="0" collapsed="false">
      <c r="A427" s="20" t="str">
        <f aca="false">IF(ECR_Input!A428="","",ECR_Input!R428)</f>
        <v/>
      </c>
    </row>
    <row r="428" customFormat="false" ht="15" hidden="false" customHeight="false" outlineLevel="0" collapsed="false">
      <c r="A428" s="20" t="str">
        <f aca="false">IF(ECR_Input!A429="","",ECR_Input!R429)</f>
        <v/>
      </c>
    </row>
    <row r="429" customFormat="false" ht="15" hidden="false" customHeight="false" outlineLevel="0" collapsed="false">
      <c r="A429" s="20" t="str">
        <f aca="false">IF(ECR_Input!A430="","",ECR_Input!R430)</f>
        <v/>
      </c>
    </row>
    <row r="430" customFormat="false" ht="15" hidden="false" customHeight="false" outlineLevel="0" collapsed="false">
      <c r="A430" s="20" t="str">
        <f aca="false">IF(ECR_Input!A431="","",ECR_Input!R431)</f>
        <v/>
      </c>
    </row>
    <row r="431" customFormat="false" ht="15" hidden="false" customHeight="false" outlineLevel="0" collapsed="false">
      <c r="A431" s="20" t="str">
        <f aca="false">IF(ECR_Input!A432="","",ECR_Input!R432)</f>
        <v/>
      </c>
    </row>
    <row r="432" customFormat="false" ht="15" hidden="false" customHeight="false" outlineLevel="0" collapsed="false">
      <c r="A432" s="20" t="str">
        <f aca="false">IF(ECR_Input!A433="","",ECR_Input!R433)</f>
        <v/>
      </c>
    </row>
    <row r="433" customFormat="false" ht="15" hidden="false" customHeight="false" outlineLevel="0" collapsed="false">
      <c r="A433" s="20" t="str">
        <f aca="false">IF(ECR_Input!A434="","",ECR_Input!R434)</f>
        <v/>
      </c>
    </row>
    <row r="434" customFormat="false" ht="15" hidden="false" customHeight="false" outlineLevel="0" collapsed="false">
      <c r="A434" s="20" t="str">
        <f aca="false">IF(ECR_Input!A435="","",ECR_Input!R435)</f>
        <v/>
      </c>
    </row>
    <row r="435" customFormat="false" ht="15" hidden="false" customHeight="false" outlineLevel="0" collapsed="false">
      <c r="A435" s="20" t="str">
        <f aca="false">IF(ECR_Input!A436="","",ECR_Input!R436)</f>
        <v/>
      </c>
    </row>
    <row r="436" customFormat="false" ht="15" hidden="false" customHeight="false" outlineLevel="0" collapsed="false">
      <c r="A436" s="20" t="str">
        <f aca="false">IF(ECR_Input!A437="","",ECR_Input!R437)</f>
        <v/>
      </c>
    </row>
    <row r="437" customFormat="false" ht="15" hidden="false" customHeight="false" outlineLevel="0" collapsed="false">
      <c r="A437" s="20" t="str">
        <f aca="false">IF(ECR_Input!A438="","",ECR_Input!R438)</f>
        <v/>
      </c>
    </row>
    <row r="438" customFormat="false" ht="15" hidden="false" customHeight="false" outlineLevel="0" collapsed="false">
      <c r="A438" s="20" t="str">
        <f aca="false">IF(ECR_Input!A439="","",ECR_Input!R439)</f>
        <v/>
      </c>
    </row>
    <row r="439" customFormat="false" ht="15" hidden="false" customHeight="false" outlineLevel="0" collapsed="false">
      <c r="A439" s="20" t="str">
        <f aca="false">IF(ECR_Input!A440="","",ECR_Input!R440)</f>
        <v/>
      </c>
    </row>
    <row r="440" customFormat="false" ht="15" hidden="false" customHeight="false" outlineLevel="0" collapsed="false">
      <c r="A440" s="20" t="str">
        <f aca="false">IF(ECR_Input!A441="","",ECR_Input!R441)</f>
        <v/>
      </c>
    </row>
    <row r="441" customFormat="false" ht="15" hidden="false" customHeight="false" outlineLevel="0" collapsed="false">
      <c r="A441" s="20" t="str">
        <f aca="false">IF(ECR_Input!A442="","",ECR_Input!R442)</f>
        <v/>
      </c>
    </row>
    <row r="442" customFormat="false" ht="15" hidden="false" customHeight="false" outlineLevel="0" collapsed="false">
      <c r="A442" s="20" t="str">
        <f aca="false">IF(ECR_Input!A443="","",ECR_Input!R443)</f>
        <v/>
      </c>
    </row>
    <row r="443" customFormat="false" ht="15" hidden="false" customHeight="false" outlineLevel="0" collapsed="false">
      <c r="A443" s="20" t="str">
        <f aca="false">IF(ECR_Input!A444="","",ECR_Input!R444)</f>
        <v/>
      </c>
    </row>
    <row r="444" customFormat="false" ht="15" hidden="false" customHeight="false" outlineLevel="0" collapsed="false">
      <c r="A444" s="20" t="str">
        <f aca="false">IF(ECR_Input!A445="","",ECR_Input!R445)</f>
        <v/>
      </c>
    </row>
    <row r="445" customFormat="false" ht="15" hidden="false" customHeight="false" outlineLevel="0" collapsed="false">
      <c r="A445" s="20" t="str">
        <f aca="false">IF(ECR_Input!A446="","",ECR_Input!R446)</f>
        <v/>
      </c>
    </row>
    <row r="446" customFormat="false" ht="15" hidden="false" customHeight="false" outlineLevel="0" collapsed="false">
      <c r="A446" s="20" t="str">
        <f aca="false">IF(ECR_Input!A447="","",ECR_Input!R447)</f>
        <v/>
      </c>
    </row>
    <row r="447" customFormat="false" ht="15" hidden="false" customHeight="false" outlineLevel="0" collapsed="false">
      <c r="A447" s="20" t="str">
        <f aca="false">IF(ECR_Input!A448="","",ECR_Input!R448)</f>
        <v/>
      </c>
    </row>
    <row r="448" customFormat="false" ht="15" hidden="false" customHeight="false" outlineLevel="0" collapsed="false">
      <c r="A448" s="20" t="str">
        <f aca="false">IF(ECR_Input!A449="","",ECR_Input!R449)</f>
        <v/>
      </c>
    </row>
    <row r="449" customFormat="false" ht="15" hidden="false" customHeight="false" outlineLevel="0" collapsed="false">
      <c r="A449" s="20" t="str">
        <f aca="false">IF(ECR_Input!A450="","",ECR_Input!R450)</f>
        <v/>
      </c>
    </row>
    <row r="450" customFormat="false" ht="15" hidden="false" customHeight="false" outlineLevel="0" collapsed="false">
      <c r="A450" s="20" t="str">
        <f aca="false">IF(ECR_Input!A451="","",ECR_Input!R451)</f>
        <v/>
      </c>
    </row>
    <row r="451" customFormat="false" ht="15" hidden="false" customHeight="false" outlineLevel="0" collapsed="false">
      <c r="A451" s="20" t="str">
        <f aca="false">IF(ECR_Input!A452="","",ECR_Input!R452)</f>
        <v/>
      </c>
    </row>
    <row r="452" customFormat="false" ht="15" hidden="false" customHeight="false" outlineLevel="0" collapsed="false">
      <c r="A452" s="20" t="str">
        <f aca="false">IF(ECR_Input!A453="","",ECR_Input!R453)</f>
        <v/>
      </c>
    </row>
    <row r="453" customFormat="false" ht="15" hidden="false" customHeight="false" outlineLevel="0" collapsed="false">
      <c r="A453" s="20" t="str">
        <f aca="false">IF(ECR_Input!A454="","",ECR_Input!R454)</f>
        <v/>
      </c>
    </row>
    <row r="454" customFormat="false" ht="15" hidden="false" customHeight="false" outlineLevel="0" collapsed="false">
      <c r="A454" s="20" t="str">
        <f aca="false">IF(ECR_Input!A455="","",ECR_Input!R455)</f>
        <v/>
      </c>
    </row>
    <row r="455" customFormat="false" ht="15" hidden="false" customHeight="false" outlineLevel="0" collapsed="false">
      <c r="A455" s="20" t="str">
        <f aca="false">IF(ECR_Input!A456="","",ECR_Input!R456)</f>
        <v/>
      </c>
    </row>
    <row r="456" customFormat="false" ht="15" hidden="false" customHeight="false" outlineLevel="0" collapsed="false">
      <c r="A456" s="20" t="str">
        <f aca="false">IF(ECR_Input!A457="","",ECR_Input!R457)</f>
        <v/>
      </c>
    </row>
    <row r="457" customFormat="false" ht="15" hidden="false" customHeight="false" outlineLevel="0" collapsed="false">
      <c r="A457" s="20" t="str">
        <f aca="false">IF(ECR_Input!A458="","",ECR_Input!R458)</f>
        <v/>
      </c>
    </row>
    <row r="458" customFormat="false" ht="15" hidden="false" customHeight="false" outlineLevel="0" collapsed="false">
      <c r="A458" s="20" t="str">
        <f aca="false">IF(ECR_Input!A459="","",ECR_Input!R459)</f>
        <v/>
      </c>
    </row>
    <row r="459" customFormat="false" ht="15" hidden="false" customHeight="false" outlineLevel="0" collapsed="false">
      <c r="A459" s="20" t="str">
        <f aca="false">IF(ECR_Input!A460="","",ECR_Input!R460)</f>
        <v/>
      </c>
    </row>
    <row r="460" customFormat="false" ht="15" hidden="false" customHeight="false" outlineLevel="0" collapsed="false">
      <c r="A460" s="20" t="str">
        <f aca="false">IF(ECR_Input!A461="","",ECR_Input!R461)</f>
        <v/>
      </c>
    </row>
    <row r="461" customFormat="false" ht="15" hidden="false" customHeight="false" outlineLevel="0" collapsed="false">
      <c r="A461" s="20" t="str">
        <f aca="false">IF(ECR_Input!A462="","",ECR_Input!R462)</f>
        <v/>
      </c>
    </row>
    <row r="462" customFormat="false" ht="15" hidden="false" customHeight="false" outlineLevel="0" collapsed="false">
      <c r="A462" s="20" t="str">
        <f aca="false">IF(ECR_Input!A463="","",ECR_Input!R463)</f>
        <v/>
      </c>
    </row>
    <row r="463" customFormat="false" ht="15" hidden="false" customHeight="false" outlineLevel="0" collapsed="false">
      <c r="A463" s="20" t="str">
        <f aca="false">IF(ECR_Input!A464="","",ECR_Input!R464)</f>
        <v/>
      </c>
    </row>
    <row r="464" customFormat="false" ht="15" hidden="false" customHeight="false" outlineLevel="0" collapsed="false">
      <c r="A464" s="20" t="str">
        <f aca="false">IF(ECR_Input!A465="","",ECR_Input!R465)</f>
        <v/>
      </c>
    </row>
    <row r="465" customFormat="false" ht="15" hidden="false" customHeight="false" outlineLevel="0" collapsed="false">
      <c r="A465" s="20" t="str">
        <f aca="false">IF(ECR_Input!A466="","",ECR_Input!R466)</f>
        <v/>
      </c>
    </row>
    <row r="466" customFormat="false" ht="15" hidden="false" customHeight="false" outlineLevel="0" collapsed="false">
      <c r="A466" s="20" t="str">
        <f aca="false">IF(ECR_Input!A467="","",ECR_Input!R467)</f>
        <v/>
      </c>
    </row>
    <row r="467" customFormat="false" ht="15" hidden="false" customHeight="false" outlineLevel="0" collapsed="false">
      <c r="A467" s="20" t="str">
        <f aca="false">IF(ECR_Input!A468="","",ECR_Input!R468)</f>
        <v/>
      </c>
    </row>
    <row r="468" customFormat="false" ht="15" hidden="false" customHeight="false" outlineLevel="0" collapsed="false">
      <c r="A468" s="20" t="str">
        <f aca="false">IF(ECR_Input!A469="","",ECR_Input!R469)</f>
        <v/>
      </c>
    </row>
    <row r="469" customFormat="false" ht="15" hidden="false" customHeight="false" outlineLevel="0" collapsed="false">
      <c r="A469" s="20" t="str">
        <f aca="false">IF(ECR_Input!A470="","",ECR_Input!R470)</f>
        <v/>
      </c>
    </row>
    <row r="470" customFormat="false" ht="15" hidden="false" customHeight="false" outlineLevel="0" collapsed="false">
      <c r="A470" s="20" t="str">
        <f aca="false">IF(ECR_Input!A471="","",ECR_Input!R471)</f>
        <v/>
      </c>
    </row>
    <row r="471" customFormat="false" ht="15" hidden="false" customHeight="false" outlineLevel="0" collapsed="false">
      <c r="A471" s="20" t="str">
        <f aca="false">IF(ECR_Input!A472="","",ECR_Input!R472)</f>
        <v/>
      </c>
    </row>
    <row r="472" customFormat="false" ht="15" hidden="false" customHeight="false" outlineLevel="0" collapsed="false">
      <c r="A472" s="20" t="str">
        <f aca="false">IF(ECR_Input!A473="","",ECR_Input!R473)</f>
        <v/>
      </c>
    </row>
    <row r="473" customFormat="false" ht="15" hidden="false" customHeight="false" outlineLevel="0" collapsed="false">
      <c r="A473" s="20" t="str">
        <f aca="false">IF(ECR_Input!A474="","",ECR_Input!R474)</f>
        <v/>
      </c>
    </row>
    <row r="474" customFormat="false" ht="15" hidden="false" customHeight="false" outlineLevel="0" collapsed="false">
      <c r="A474" s="20" t="str">
        <f aca="false">IF(ECR_Input!A475="","",ECR_Input!R475)</f>
        <v/>
      </c>
    </row>
    <row r="475" customFormat="false" ht="15" hidden="false" customHeight="false" outlineLevel="0" collapsed="false">
      <c r="A475" s="20" t="str">
        <f aca="false">IF(ECR_Input!A476="","",ECR_Input!R476)</f>
        <v/>
      </c>
    </row>
    <row r="476" customFormat="false" ht="15" hidden="false" customHeight="false" outlineLevel="0" collapsed="false">
      <c r="A476" s="20" t="str">
        <f aca="false">IF(ECR_Input!A477="","",ECR_Input!R477)</f>
        <v/>
      </c>
    </row>
    <row r="477" customFormat="false" ht="15" hidden="false" customHeight="false" outlineLevel="0" collapsed="false">
      <c r="A477" s="20" t="str">
        <f aca="false">IF(ECR_Input!A478="","",ECR_Input!R478)</f>
        <v/>
      </c>
    </row>
    <row r="478" customFormat="false" ht="15" hidden="false" customHeight="false" outlineLevel="0" collapsed="false">
      <c r="A478" s="20" t="str">
        <f aca="false">IF(ECR_Input!A479="","",ECR_Input!R479)</f>
        <v/>
      </c>
    </row>
    <row r="479" customFormat="false" ht="15" hidden="false" customHeight="false" outlineLevel="0" collapsed="false">
      <c r="A479" s="20" t="str">
        <f aca="false">IF(ECR_Input!A480="","",ECR_Input!R480)</f>
        <v/>
      </c>
    </row>
    <row r="480" customFormat="false" ht="15" hidden="false" customHeight="false" outlineLevel="0" collapsed="false">
      <c r="A480" s="20" t="str">
        <f aca="false">IF(ECR_Input!A481="","",ECR_Input!R481)</f>
        <v/>
      </c>
    </row>
    <row r="481" customFormat="false" ht="15" hidden="false" customHeight="false" outlineLevel="0" collapsed="false">
      <c r="A481" s="20" t="str">
        <f aca="false">IF(ECR_Input!A482="","",ECR_Input!R482)</f>
        <v/>
      </c>
    </row>
    <row r="482" customFormat="false" ht="15" hidden="false" customHeight="false" outlineLevel="0" collapsed="false">
      <c r="A482" s="20" t="str">
        <f aca="false">IF(ECR_Input!A483="","",ECR_Input!R483)</f>
        <v/>
      </c>
    </row>
    <row r="483" customFormat="false" ht="15" hidden="false" customHeight="false" outlineLevel="0" collapsed="false">
      <c r="A483" s="20" t="str">
        <f aca="false">IF(ECR_Input!A484="","",ECR_Input!R484)</f>
        <v/>
      </c>
    </row>
    <row r="484" customFormat="false" ht="15" hidden="false" customHeight="false" outlineLevel="0" collapsed="false">
      <c r="A484" s="20" t="str">
        <f aca="false">IF(ECR_Input!A485="","",ECR_Input!R485)</f>
        <v/>
      </c>
    </row>
    <row r="485" customFormat="false" ht="15" hidden="false" customHeight="false" outlineLevel="0" collapsed="false">
      <c r="A485" s="20" t="str">
        <f aca="false">IF(ECR_Input!A486="","",ECR_Input!R486)</f>
        <v/>
      </c>
    </row>
    <row r="486" customFormat="false" ht="15" hidden="false" customHeight="false" outlineLevel="0" collapsed="false">
      <c r="A486" s="20" t="str">
        <f aca="false">IF(ECR_Input!A487="","",ECR_Input!R487)</f>
        <v/>
      </c>
    </row>
    <row r="487" customFormat="false" ht="15" hidden="false" customHeight="false" outlineLevel="0" collapsed="false">
      <c r="A487" s="20" t="str">
        <f aca="false">IF(ECR_Input!A488="","",ECR_Input!R488)</f>
        <v/>
      </c>
    </row>
    <row r="488" customFormat="false" ht="15" hidden="false" customHeight="false" outlineLevel="0" collapsed="false">
      <c r="A488" s="20" t="str">
        <f aca="false">IF(ECR_Input!A489="","",ECR_Input!R489)</f>
        <v/>
      </c>
    </row>
    <row r="489" customFormat="false" ht="15" hidden="false" customHeight="false" outlineLevel="0" collapsed="false">
      <c r="A489" s="20" t="str">
        <f aca="false">IF(ECR_Input!A490="","",ECR_Input!R490)</f>
        <v/>
      </c>
    </row>
    <row r="490" customFormat="false" ht="15" hidden="false" customHeight="false" outlineLevel="0" collapsed="false">
      <c r="A490" s="20" t="str">
        <f aca="false">IF(ECR_Input!A491="","",ECR_Input!R491)</f>
        <v/>
      </c>
    </row>
    <row r="491" customFormat="false" ht="15" hidden="false" customHeight="false" outlineLevel="0" collapsed="false">
      <c r="A491" s="20" t="str">
        <f aca="false">IF(ECR_Input!A492="","",ECR_Input!R492)</f>
        <v/>
      </c>
    </row>
    <row r="492" customFormat="false" ht="15" hidden="false" customHeight="false" outlineLevel="0" collapsed="false">
      <c r="A492" s="20" t="str">
        <f aca="false">IF(ECR_Input!A493="","",ECR_Input!R493)</f>
        <v/>
      </c>
    </row>
    <row r="493" customFormat="false" ht="15" hidden="false" customHeight="false" outlineLevel="0" collapsed="false">
      <c r="A493" s="20" t="str">
        <f aca="false">IF(ECR_Input!A494="","",ECR_Input!R494)</f>
        <v/>
      </c>
    </row>
    <row r="494" customFormat="false" ht="15" hidden="false" customHeight="false" outlineLevel="0" collapsed="false">
      <c r="A494" s="20" t="str">
        <f aca="false">IF(ECR_Input!A495="","",ECR_Input!R495)</f>
        <v/>
      </c>
    </row>
    <row r="495" customFormat="false" ht="15" hidden="false" customHeight="false" outlineLevel="0" collapsed="false">
      <c r="A495" s="20" t="str">
        <f aca="false">IF(ECR_Input!A496="","",ECR_Input!R496)</f>
        <v/>
      </c>
    </row>
    <row r="496" customFormat="false" ht="15" hidden="false" customHeight="false" outlineLevel="0" collapsed="false">
      <c r="A496" s="20" t="str">
        <f aca="false">IF(ECR_Input!A497="","",ECR_Input!R497)</f>
        <v/>
      </c>
    </row>
    <row r="497" customFormat="false" ht="15" hidden="false" customHeight="false" outlineLevel="0" collapsed="false">
      <c r="A497" s="20" t="str">
        <f aca="false">IF(ECR_Input!A498="","",ECR_Input!R498)</f>
        <v/>
      </c>
    </row>
    <row r="498" customFormat="false" ht="15" hidden="false" customHeight="false" outlineLevel="0" collapsed="false">
      <c r="A498" s="20" t="str">
        <f aca="false">IF(ECR_Input!A499="","",ECR_Input!R499)</f>
        <v/>
      </c>
    </row>
    <row r="499" customFormat="false" ht="15" hidden="false" customHeight="false" outlineLevel="0" collapsed="false">
      <c r="A499" s="20" t="str">
        <f aca="false">IF(ECR_Input!A500="","",ECR_Input!R500)</f>
        <v/>
      </c>
    </row>
    <row r="500" customFormat="false" ht="15" hidden="false" customHeight="false" outlineLevel="0" collapsed="false">
      <c r="A500" s="20" t="str">
        <f aca="false">IF(ECR_Input!A501="","",ECR_Input!R501)</f>
        <v/>
      </c>
    </row>
    <row r="501" customFormat="false" ht="15" hidden="false" customHeight="false" outlineLevel="0" collapsed="false">
      <c r="A501" s="20" t="str">
        <f aca="false">IF(ECR_Input!A502="","",ECR_Input!R502)</f>
        <v/>
      </c>
    </row>
    <row r="502" customFormat="false" ht="15" hidden="false" customHeight="false" outlineLevel="0" collapsed="false">
      <c r="A502" s="20" t="str">
        <f aca="false">IF(ECR_Input!A503="","",ECR_Input!R503)</f>
        <v/>
      </c>
    </row>
    <row r="503" customFormat="false" ht="15" hidden="false" customHeight="false" outlineLevel="0" collapsed="false">
      <c r="A503" s="20" t="str">
        <f aca="false">IF(ECR_Input!A504="","",ECR_Input!R504)</f>
        <v/>
      </c>
    </row>
    <row r="504" customFormat="false" ht="15" hidden="false" customHeight="false" outlineLevel="0" collapsed="false">
      <c r="A504" s="20" t="str">
        <f aca="false">IF(ECR_Input!A505="","",ECR_Input!R505)</f>
        <v/>
      </c>
    </row>
    <row r="505" customFormat="false" ht="15" hidden="false" customHeight="false" outlineLevel="0" collapsed="false">
      <c r="A505" s="20" t="str">
        <f aca="false">IF(ECR_Input!A506="","",ECR_Input!R506)</f>
        <v/>
      </c>
    </row>
    <row r="506" customFormat="false" ht="15" hidden="false" customHeight="false" outlineLevel="0" collapsed="false">
      <c r="A506" s="20" t="str">
        <f aca="false">IF(ECR_Input!A507="","",ECR_Input!R507)</f>
        <v/>
      </c>
    </row>
    <row r="507" customFormat="false" ht="15" hidden="false" customHeight="false" outlineLevel="0" collapsed="false">
      <c r="A507" s="20" t="str">
        <f aca="false">IF(ECR_Input!A508="","",ECR_Input!R508)</f>
        <v/>
      </c>
    </row>
    <row r="508" customFormat="false" ht="15" hidden="false" customHeight="false" outlineLevel="0" collapsed="false">
      <c r="A508" s="20" t="str">
        <f aca="false">IF(ECR_Input!A509="","",ECR_Input!R509)</f>
        <v/>
      </c>
    </row>
    <row r="509" customFormat="false" ht="15" hidden="false" customHeight="false" outlineLevel="0" collapsed="false">
      <c r="A509" s="20" t="str">
        <f aca="false">IF(ECR_Input!A510="","",ECR_Input!R510)</f>
        <v/>
      </c>
    </row>
    <row r="510" customFormat="false" ht="15" hidden="false" customHeight="false" outlineLevel="0" collapsed="false">
      <c r="A510" s="20" t="str">
        <f aca="false">IF(ECR_Input!A511="","",ECR_Input!R511)</f>
        <v/>
      </c>
    </row>
    <row r="511" customFormat="false" ht="15" hidden="false" customHeight="false" outlineLevel="0" collapsed="false">
      <c r="A511" s="20" t="str">
        <f aca="false">IF(ECR_Input!A512="","",ECR_Input!R512)</f>
        <v/>
      </c>
    </row>
    <row r="512" customFormat="false" ht="15" hidden="false" customHeight="false" outlineLevel="0" collapsed="false">
      <c r="A512" s="20" t="str">
        <f aca="false">IF(ECR_Input!A513="","",ECR_Input!R513)</f>
        <v/>
      </c>
    </row>
    <row r="513" customFormat="false" ht="15" hidden="false" customHeight="false" outlineLevel="0" collapsed="false">
      <c r="A513" s="20" t="str">
        <f aca="false">IF(ECR_Input!A514="","",ECR_Input!R514)</f>
        <v/>
      </c>
    </row>
    <row r="514" customFormat="false" ht="15" hidden="false" customHeight="false" outlineLevel="0" collapsed="false">
      <c r="A514" s="20" t="str">
        <f aca="false">IF(ECR_Input!A515="","",ECR_Input!R515)</f>
        <v/>
      </c>
    </row>
    <row r="515" customFormat="false" ht="15" hidden="false" customHeight="false" outlineLevel="0" collapsed="false">
      <c r="A515" s="20" t="str">
        <f aca="false">IF(ECR_Input!A516="","",ECR_Input!R516)</f>
        <v/>
      </c>
    </row>
    <row r="516" customFormat="false" ht="15" hidden="false" customHeight="false" outlineLevel="0" collapsed="false">
      <c r="A516" s="20" t="str">
        <f aca="false">IF(ECR_Input!A517="","",ECR_Input!R517)</f>
        <v/>
      </c>
    </row>
    <row r="517" customFormat="false" ht="15" hidden="false" customHeight="false" outlineLevel="0" collapsed="false">
      <c r="A517" s="20" t="str">
        <f aca="false">IF(ECR_Input!A518="","",ECR_Input!R518)</f>
        <v/>
      </c>
    </row>
    <row r="518" customFormat="false" ht="15" hidden="false" customHeight="false" outlineLevel="0" collapsed="false">
      <c r="A518" s="20" t="str">
        <f aca="false">IF(ECR_Input!A519="","",ECR_Input!R519)</f>
        <v/>
      </c>
    </row>
    <row r="519" customFormat="false" ht="15" hidden="false" customHeight="false" outlineLevel="0" collapsed="false">
      <c r="A519" s="20" t="str">
        <f aca="false">IF(ECR_Input!A520="","",ECR_Input!R520)</f>
        <v/>
      </c>
    </row>
    <row r="520" customFormat="false" ht="15" hidden="false" customHeight="false" outlineLevel="0" collapsed="false">
      <c r="A520" s="20" t="str">
        <f aca="false">IF(ECR_Input!A521="","",ECR_Input!R521)</f>
        <v/>
      </c>
    </row>
    <row r="521" customFormat="false" ht="15" hidden="false" customHeight="false" outlineLevel="0" collapsed="false">
      <c r="A521" s="20" t="str">
        <f aca="false">IF(ECR_Input!A522="","",ECR_Input!R522)</f>
        <v/>
      </c>
    </row>
    <row r="522" customFormat="false" ht="15" hidden="false" customHeight="false" outlineLevel="0" collapsed="false">
      <c r="A522" s="20" t="str">
        <f aca="false">IF(ECR_Input!A523="","",ECR_Input!R523)</f>
        <v/>
      </c>
    </row>
    <row r="523" customFormat="false" ht="15" hidden="false" customHeight="false" outlineLevel="0" collapsed="false">
      <c r="A523" s="20" t="str">
        <f aca="false">IF(ECR_Input!A524="","",ECR_Input!R524)</f>
        <v/>
      </c>
    </row>
    <row r="524" customFormat="false" ht="15" hidden="false" customHeight="false" outlineLevel="0" collapsed="false">
      <c r="A524" s="20" t="str">
        <f aca="false">IF(ECR_Input!A525="","",ECR_Input!R525)</f>
        <v/>
      </c>
    </row>
    <row r="525" customFormat="false" ht="15" hidden="false" customHeight="false" outlineLevel="0" collapsed="false">
      <c r="A525" s="20" t="str">
        <f aca="false">IF(ECR_Input!A526="","",ECR_Input!R526)</f>
        <v/>
      </c>
    </row>
    <row r="526" customFormat="false" ht="15" hidden="false" customHeight="false" outlineLevel="0" collapsed="false">
      <c r="A526" s="20" t="str">
        <f aca="false">IF(ECR_Input!A527="","",ECR_Input!R527)</f>
        <v/>
      </c>
    </row>
    <row r="527" customFormat="false" ht="15" hidden="false" customHeight="false" outlineLevel="0" collapsed="false">
      <c r="A527" s="20" t="str">
        <f aca="false">IF(ECR_Input!A528="","",ECR_Input!R528)</f>
        <v/>
      </c>
    </row>
    <row r="528" customFormat="false" ht="15" hidden="false" customHeight="false" outlineLevel="0" collapsed="false">
      <c r="A528" s="20" t="str">
        <f aca="false">IF(ECR_Input!A529="","",ECR_Input!R529)</f>
        <v/>
      </c>
    </row>
    <row r="529" customFormat="false" ht="15" hidden="false" customHeight="false" outlineLevel="0" collapsed="false">
      <c r="A529" s="20" t="str">
        <f aca="false">IF(ECR_Input!A530="","",ECR_Input!R530)</f>
        <v/>
      </c>
    </row>
    <row r="530" customFormat="false" ht="15" hidden="false" customHeight="false" outlineLevel="0" collapsed="false">
      <c r="A530" s="20" t="str">
        <f aca="false">IF(ECR_Input!A531="","",ECR_Input!R531)</f>
        <v/>
      </c>
    </row>
    <row r="531" customFormat="false" ht="15" hidden="false" customHeight="false" outlineLevel="0" collapsed="false">
      <c r="A531" s="20" t="str">
        <f aca="false">IF(ECR_Input!A532="","",ECR_Input!R532)</f>
        <v/>
      </c>
    </row>
    <row r="532" customFormat="false" ht="15" hidden="false" customHeight="false" outlineLevel="0" collapsed="false">
      <c r="A532" s="20" t="str">
        <f aca="false">IF(ECR_Input!A533="","",ECR_Input!R533)</f>
        <v/>
      </c>
    </row>
    <row r="533" customFormat="false" ht="15" hidden="false" customHeight="false" outlineLevel="0" collapsed="false">
      <c r="A533" s="20" t="str">
        <f aca="false">IF(ECR_Input!A534="","",ECR_Input!R534)</f>
        <v/>
      </c>
    </row>
    <row r="534" customFormat="false" ht="15" hidden="false" customHeight="false" outlineLevel="0" collapsed="false">
      <c r="A534" s="20" t="str">
        <f aca="false">IF(ECR_Input!A535="","",ECR_Input!R535)</f>
        <v/>
      </c>
    </row>
    <row r="535" customFormat="false" ht="15" hidden="false" customHeight="false" outlineLevel="0" collapsed="false">
      <c r="A535" s="20" t="str">
        <f aca="false">IF(ECR_Input!A536="","",ECR_Input!R536)</f>
        <v/>
      </c>
    </row>
    <row r="536" customFormat="false" ht="15" hidden="false" customHeight="false" outlineLevel="0" collapsed="false">
      <c r="A536" s="20" t="str">
        <f aca="false">IF(ECR_Input!A537="","",ECR_Input!R537)</f>
        <v/>
      </c>
    </row>
    <row r="537" customFormat="false" ht="15" hidden="false" customHeight="false" outlineLevel="0" collapsed="false">
      <c r="A537" s="20" t="str">
        <f aca="false">IF(ECR_Input!A538="","",ECR_Input!R538)</f>
        <v/>
      </c>
    </row>
    <row r="538" customFormat="false" ht="15" hidden="false" customHeight="false" outlineLevel="0" collapsed="false">
      <c r="A538" s="20" t="str">
        <f aca="false">IF(ECR_Input!A539="","",ECR_Input!R539)</f>
        <v/>
      </c>
    </row>
    <row r="539" customFormat="false" ht="15" hidden="false" customHeight="false" outlineLevel="0" collapsed="false">
      <c r="A539" s="20" t="str">
        <f aca="false">IF(ECR_Input!A540="","",ECR_Input!R540)</f>
        <v/>
      </c>
    </row>
    <row r="540" customFormat="false" ht="15" hidden="false" customHeight="false" outlineLevel="0" collapsed="false">
      <c r="A540" s="20" t="str">
        <f aca="false">IF(ECR_Input!A541="","",ECR_Input!R541)</f>
        <v/>
      </c>
    </row>
    <row r="541" customFormat="false" ht="15" hidden="false" customHeight="false" outlineLevel="0" collapsed="false">
      <c r="A541" s="20" t="str">
        <f aca="false">IF(ECR_Input!A542="","",ECR_Input!R542)</f>
        <v/>
      </c>
    </row>
    <row r="542" customFormat="false" ht="15" hidden="false" customHeight="false" outlineLevel="0" collapsed="false">
      <c r="A542" s="20" t="str">
        <f aca="false">IF(ECR_Input!A543="","",ECR_Input!R543)</f>
        <v/>
      </c>
    </row>
    <row r="543" customFormat="false" ht="15" hidden="false" customHeight="false" outlineLevel="0" collapsed="false">
      <c r="A543" s="20" t="str">
        <f aca="false">IF(ECR_Input!A544="","",ECR_Input!R544)</f>
        <v/>
      </c>
    </row>
    <row r="544" customFormat="false" ht="15" hidden="false" customHeight="false" outlineLevel="0" collapsed="false">
      <c r="A544" s="20" t="str">
        <f aca="false">IF(ECR_Input!A545="","",ECR_Input!R545)</f>
        <v/>
      </c>
    </row>
    <row r="545" customFormat="false" ht="15" hidden="false" customHeight="false" outlineLevel="0" collapsed="false">
      <c r="A545" s="20" t="str">
        <f aca="false">IF(ECR_Input!A546="","",ECR_Input!R546)</f>
        <v/>
      </c>
    </row>
    <row r="546" customFormat="false" ht="15" hidden="false" customHeight="false" outlineLevel="0" collapsed="false">
      <c r="A546" s="20" t="str">
        <f aca="false">IF(ECR_Input!A547="","",ECR_Input!R547)</f>
        <v/>
      </c>
    </row>
    <row r="547" customFormat="false" ht="15" hidden="false" customHeight="false" outlineLevel="0" collapsed="false">
      <c r="A547" s="20" t="str">
        <f aca="false">IF(ECR_Input!A548="","",ECR_Input!R548)</f>
        <v/>
      </c>
    </row>
    <row r="548" customFormat="false" ht="15" hidden="false" customHeight="false" outlineLevel="0" collapsed="false">
      <c r="A548" s="20" t="str">
        <f aca="false">IF(ECR_Input!A549="","",ECR_Input!R549)</f>
        <v/>
      </c>
    </row>
    <row r="549" customFormat="false" ht="15" hidden="false" customHeight="false" outlineLevel="0" collapsed="false">
      <c r="A549" s="20" t="str">
        <f aca="false">IF(ECR_Input!A550="","",ECR_Input!R550)</f>
        <v/>
      </c>
    </row>
    <row r="550" customFormat="false" ht="15" hidden="false" customHeight="false" outlineLevel="0" collapsed="false">
      <c r="A550" s="20" t="str">
        <f aca="false">IF(ECR_Input!A551="","",ECR_Input!R551)</f>
        <v/>
      </c>
    </row>
    <row r="551" customFormat="false" ht="15" hidden="false" customHeight="false" outlineLevel="0" collapsed="false">
      <c r="A551" s="20" t="str">
        <f aca="false">IF(ECR_Input!A552="","",ECR_Input!R552)</f>
        <v/>
      </c>
    </row>
    <row r="552" customFormat="false" ht="15" hidden="false" customHeight="false" outlineLevel="0" collapsed="false">
      <c r="A552" s="20" t="str">
        <f aca="false">IF(ECR_Input!A553="","",ECR_Input!R553)</f>
        <v/>
      </c>
    </row>
    <row r="553" customFormat="false" ht="15" hidden="false" customHeight="false" outlineLevel="0" collapsed="false">
      <c r="A553" s="20" t="str">
        <f aca="false">IF(ECR_Input!A554="","",ECR_Input!R554)</f>
        <v/>
      </c>
    </row>
    <row r="554" customFormat="false" ht="15" hidden="false" customHeight="false" outlineLevel="0" collapsed="false">
      <c r="A554" s="20" t="str">
        <f aca="false">IF(ECR_Input!A555="","",ECR_Input!R555)</f>
        <v/>
      </c>
    </row>
    <row r="555" customFormat="false" ht="15" hidden="false" customHeight="false" outlineLevel="0" collapsed="false">
      <c r="A555" s="20" t="str">
        <f aca="false">IF(ECR_Input!A556="","",ECR_Input!R556)</f>
        <v/>
      </c>
    </row>
    <row r="556" customFormat="false" ht="15" hidden="false" customHeight="false" outlineLevel="0" collapsed="false">
      <c r="A556" s="20" t="str">
        <f aca="false">IF(ECR_Input!A557="","",ECR_Input!R557)</f>
        <v/>
      </c>
    </row>
    <row r="557" customFormat="false" ht="15" hidden="false" customHeight="false" outlineLevel="0" collapsed="false">
      <c r="A557" s="20" t="str">
        <f aca="false">IF(ECR_Input!A558="","",ECR_Input!R558)</f>
        <v/>
      </c>
    </row>
    <row r="558" customFormat="false" ht="15" hidden="false" customHeight="false" outlineLevel="0" collapsed="false">
      <c r="A558" s="20" t="str">
        <f aca="false">IF(ECR_Input!A559="","",ECR_Input!R559)</f>
        <v/>
      </c>
    </row>
    <row r="559" customFormat="false" ht="15" hidden="false" customHeight="false" outlineLevel="0" collapsed="false">
      <c r="A559" s="20" t="str">
        <f aca="false">IF(ECR_Input!A560="","",ECR_Input!R560)</f>
        <v/>
      </c>
    </row>
    <row r="560" customFormat="false" ht="15" hidden="false" customHeight="false" outlineLevel="0" collapsed="false">
      <c r="A560" s="20" t="str">
        <f aca="false">IF(ECR_Input!A561="","",ECR_Input!R561)</f>
        <v/>
      </c>
    </row>
    <row r="561" customFormat="false" ht="15" hidden="false" customHeight="false" outlineLevel="0" collapsed="false">
      <c r="A561" s="20" t="str">
        <f aca="false">IF(ECR_Input!A562="","",ECR_Input!R562)</f>
        <v/>
      </c>
    </row>
    <row r="562" customFormat="false" ht="15" hidden="false" customHeight="false" outlineLevel="0" collapsed="false">
      <c r="A562" s="20" t="str">
        <f aca="false">IF(ECR_Input!A563="","",ECR_Input!R563)</f>
        <v/>
      </c>
    </row>
    <row r="563" customFormat="false" ht="15" hidden="false" customHeight="false" outlineLevel="0" collapsed="false">
      <c r="A563" s="20" t="str">
        <f aca="false">IF(ECR_Input!A564="","",ECR_Input!R564)</f>
        <v/>
      </c>
    </row>
    <row r="564" customFormat="false" ht="15" hidden="false" customHeight="false" outlineLevel="0" collapsed="false">
      <c r="A564" s="20" t="str">
        <f aca="false">IF(ECR_Input!A565="","",ECR_Input!R565)</f>
        <v/>
      </c>
    </row>
    <row r="565" customFormat="false" ht="15" hidden="false" customHeight="false" outlineLevel="0" collapsed="false">
      <c r="A565" s="20" t="str">
        <f aca="false">IF(ECR_Input!A566="","",ECR_Input!R566)</f>
        <v/>
      </c>
    </row>
    <row r="566" customFormat="false" ht="15" hidden="false" customHeight="false" outlineLevel="0" collapsed="false">
      <c r="A566" s="20" t="str">
        <f aca="false">IF(ECR_Input!A567="","",ECR_Input!R567)</f>
        <v/>
      </c>
    </row>
    <row r="567" customFormat="false" ht="15" hidden="false" customHeight="false" outlineLevel="0" collapsed="false">
      <c r="A567" s="20" t="str">
        <f aca="false">IF(ECR_Input!A568="","",ECR_Input!R568)</f>
        <v/>
      </c>
    </row>
    <row r="568" customFormat="false" ht="15" hidden="false" customHeight="false" outlineLevel="0" collapsed="false">
      <c r="A568" s="20" t="str">
        <f aca="false">IF(ECR_Input!A569="","",ECR_Input!R569)</f>
        <v/>
      </c>
    </row>
    <row r="569" customFormat="false" ht="15" hidden="false" customHeight="false" outlineLevel="0" collapsed="false">
      <c r="A569" s="20" t="str">
        <f aca="false">IF(ECR_Input!A570="","",ECR_Input!R570)</f>
        <v/>
      </c>
    </row>
    <row r="570" customFormat="false" ht="15" hidden="false" customHeight="false" outlineLevel="0" collapsed="false">
      <c r="A570" s="20" t="str">
        <f aca="false">IF(ECR_Input!A571="","",ECR_Input!R571)</f>
        <v/>
      </c>
    </row>
    <row r="571" customFormat="false" ht="15" hidden="false" customHeight="false" outlineLevel="0" collapsed="false">
      <c r="A571" s="20" t="str">
        <f aca="false">IF(ECR_Input!A572="","",ECR_Input!R572)</f>
        <v/>
      </c>
    </row>
    <row r="572" customFormat="false" ht="15" hidden="false" customHeight="false" outlineLevel="0" collapsed="false">
      <c r="A572" s="20" t="str">
        <f aca="false">IF(ECR_Input!A573="","",ECR_Input!R573)</f>
        <v/>
      </c>
    </row>
    <row r="573" customFormat="false" ht="15" hidden="false" customHeight="false" outlineLevel="0" collapsed="false">
      <c r="A573" s="20" t="str">
        <f aca="false">IF(ECR_Input!A574="","",ECR_Input!R574)</f>
        <v/>
      </c>
    </row>
    <row r="574" customFormat="false" ht="15" hidden="false" customHeight="false" outlineLevel="0" collapsed="false">
      <c r="A574" s="20" t="str">
        <f aca="false">IF(ECR_Input!A575="","",ECR_Input!R575)</f>
        <v/>
      </c>
    </row>
    <row r="575" customFormat="false" ht="15" hidden="false" customHeight="false" outlineLevel="0" collapsed="false">
      <c r="A575" s="20" t="str">
        <f aca="false">IF(ECR_Input!A576="","",ECR_Input!R576)</f>
        <v/>
      </c>
    </row>
    <row r="576" customFormat="false" ht="15" hidden="false" customHeight="false" outlineLevel="0" collapsed="false">
      <c r="A576" s="20" t="str">
        <f aca="false">IF(ECR_Input!A577="","",ECR_Input!R577)</f>
        <v/>
      </c>
    </row>
    <row r="577" customFormat="false" ht="15" hidden="false" customHeight="false" outlineLevel="0" collapsed="false">
      <c r="A577" s="20" t="str">
        <f aca="false">IF(ECR_Input!A578="","",ECR_Input!R578)</f>
        <v/>
      </c>
    </row>
    <row r="578" customFormat="false" ht="15" hidden="false" customHeight="false" outlineLevel="0" collapsed="false">
      <c r="A578" s="20" t="str">
        <f aca="false">IF(ECR_Input!A579="","",ECR_Input!R579)</f>
        <v/>
      </c>
    </row>
    <row r="579" customFormat="false" ht="15" hidden="false" customHeight="false" outlineLevel="0" collapsed="false">
      <c r="A579" s="20" t="str">
        <f aca="false">IF(ECR_Input!A580="","",ECR_Input!R580)</f>
        <v/>
      </c>
    </row>
    <row r="580" customFormat="false" ht="15" hidden="false" customHeight="false" outlineLevel="0" collapsed="false">
      <c r="A580" s="20" t="str">
        <f aca="false">IF(ECR_Input!A581="","",ECR_Input!R581)</f>
        <v/>
      </c>
    </row>
    <row r="581" customFormat="false" ht="15" hidden="false" customHeight="false" outlineLevel="0" collapsed="false">
      <c r="A581" s="20" t="str">
        <f aca="false">IF(ECR_Input!A582="","",ECR_Input!R582)</f>
        <v/>
      </c>
    </row>
    <row r="582" customFormat="false" ht="15" hidden="false" customHeight="false" outlineLevel="0" collapsed="false">
      <c r="A582" s="20" t="str">
        <f aca="false">IF(ECR_Input!A583="","",ECR_Input!R583)</f>
        <v/>
      </c>
    </row>
    <row r="583" customFormat="false" ht="15" hidden="false" customHeight="false" outlineLevel="0" collapsed="false">
      <c r="A583" s="20" t="str">
        <f aca="false">IF(ECR_Input!A584="","",ECR_Input!R584)</f>
        <v/>
      </c>
    </row>
    <row r="584" customFormat="false" ht="15" hidden="false" customHeight="false" outlineLevel="0" collapsed="false">
      <c r="A584" s="20" t="str">
        <f aca="false">IF(ECR_Input!A585="","",ECR_Input!R585)</f>
        <v/>
      </c>
    </row>
    <row r="585" customFormat="false" ht="15" hidden="false" customHeight="false" outlineLevel="0" collapsed="false">
      <c r="A585" s="20" t="str">
        <f aca="false">IF(ECR_Input!A586="","",ECR_Input!R586)</f>
        <v/>
      </c>
    </row>
    <row r="586" customFormat="false" ht="15" hidden="false" customHeight="false" outlineLevel="0" collapsed="false">
      <c r="A586" s="20" t="str">
        <f aca="false">IF(ECR_Input!A587="","",ECR_Input!R587)</f>
        <v/>
      </c>
    </row>
    <row r="587" customFormat="false" ht="15" hidden="false" customHeight="false" outlineLevel="0" collapsed="false">
      <c r="A587" s="20" t="str">
        <f aca="false">IF(ECR_Input!A588="","",ECR_Input!R588)</f>
        <v/>
      </c>
    </row>
    <row r="588" customFormat="false" ht="15" hidden="false" customHeight="false" outlineLevel="0" collapsed="false">
      <c r="A588" s="20" t="str">
        <f aca="false">IF(ECR_Input!A589="","",ECR_Input!R589)</f>
        <v/>
      </c>
    </row>
    <row r="589" customFormat="false" ht="15" hidden="false" customHeight="false" outlineLevel="0" collapsed="false">
      <c r="A589" s="20" t="str">
        <f aca="false">IF(ECR_Input!A590="","",ECR_Input!R590)</f>
        <v/>
      </c>
    </row>
    <row r="590" customFormat="false" ht="15" hidden="false" customHeight="false" outlineLevel="0" collapsed="false">
      <c r="A590" s="20" t="str">
        <f aca="false">IF(ECR_Input!A591="","",ECR_Input!R591)</f>
        <v/>
      </c>
    </row>
    <row r="591" customFormat="false" ht="15" hidden="false" customHeight="false" outlineLevel="0" collapsed="false">
      <c r="A591" s="20" t="str">
        <f aca="false">IF(ECR_Input!A592="","",ECR_Input!R592)</f>
        <v/>
      </c>
    </row>
    <row r="592" customFormat="false" ht="15" hidden="false" customHeight="false" outlineLevel="0" collapsed="false">
      <c r="A592" s="20" t="str">
        <f aca="false">IF(ECR_Input!A593="","",ECR_Input!R593)</f>
        <v/>
      </c>
    </row>
    <row r="593" customFormat="false" ht="15" hidden="false" customHeight="false" outlineLevel="0" collapsed="false">
      <c r="A593" s="20" t="str">
        <f aca="false">IF(ECR_Input!A594="","",ECR_Input!R594)</f>
        <v/>
      </c>
    </row>
    <row r="594" customFormat="false" ht="15" hidden="false" customHeight="false" outlineLevel="0" collapsed="false">
      <c r="A594" s="20" t="str">
        <f aca="false">IF(ECR_Input!A595="","",ECR_Input!R595)</f>
        <v/>
      </c>
    </row>
    <row r="595" customFormat="false" ht="15" hidden="false" customHeight="false" outlineLevel="0" collapsed="false">
      <c r="A595" s="20" t="str">
        <f aca="false">IF(ECR_Input!A596="","",ECR_Input!R596)</f>
        <v/>
      </c>
    </row>
    <row r="596" customFormat="false" ht="15" hidden="false" customHeight="false" outlineLevel="0" collapsed="false">
      <c r="A596" s="20" t="str">
        <f aca="false">IF(ECR_Input!A597="","",ECR_Input!R597)</f>
        <v/>
      </c>
    </row>
    <row r="597" customFormat="false" ht="15" hidden="false" customHeight="false" outlineLevel="0" collapsed="false">
      <c r="A597" s="20" t="str">
        <f aca="false">IF(ECR_Input!A598="","",ECR_Input!R598)</f>
        <v/>
      </c>
    </row>
    <row r="598" customFormat="false" ht="15" hidden="false" customHeight="false" outlineLevel="0" collapsed="false">
      <c r="A598" s="20" t="str">
        <f aca="false">IF(ECR_Input!A599="","",ECR_Input!R599)</f>
        <v/>
      </c>
    </row>
    <row r="599" customFormat="false" ht="15" hidden="false" customHeight="false" outlineLevel="0" collapsed="false">
      <c r="A599" s="20" t="str">
        <f aca="false">IF(ECR_Input!A600="","",ECR_Input!R600)</f>
        <v/>
      </c>
    </row>
    <row r="600" customFormat="false" ht="15" hidden="false" customHeight="false" outlineLevel="0" collapsed="false">
      <c r="A600" s="20" t="str">
        <f aca="false">IF(ECR_Input!A601="","",ECR_Input!R601)</f>
        <v/>
      </c>
    </row>
    <row r="601" customFormat="false" ht="15" hidden="false" customHeight="false" outlineLevel="0" collapsed="false">
      <c r="A601" s="20" t="str">
        <f aca="false">IF(ECR_Input!A602="","",ECR_Input!R602)</f>
        <v/>
      </c>
    </row>
    <row r="602" customFormat="false" ht="15" hidden="false" customHeight="false" outlineLevel="0" collapsed="false">
      <c r="A602" s="20" t="str">
        <f aca="false">IF(ECR_Input!A603="","",ECR_Input!R603)</f>
        <v/>
      </c>
    </row>
    <row r="603" customFormat="false" ht="15" hidden="false" customHeight="false" outlineLevel="0" collapsed="false">
      <c r="A603" s="20" t="str">
        <f aca="false">IF(ECR_Input!A604="","",ECR_Input!R604)</f>
        <v/>
      </c>
    </row>
    <row r="604" customFormat="false" ht="15" hidden="false" customHeight="false" outlineLevel="0" collapsed="false">
      <c r="A604" s="20" t="str">
        <f aca="false">IF(ECR_Input!A605="","",ECR_Input!R605)</f>
        <v/>
      </c>
    </row>
    <row r="605" customFormat="false" ht="15" hidden="false" customHeight="false" outlineLevel="0" collapsed="false">
      <c r="A605" s="20" t="str">
        <f aca="false">IF(ECR_Input!A606="","",ECR_Input!R606)</f>
        <v/>
      </c>
    </row>
    <row r="606" customFormat="false" ht="15" hidden="false" customHeight="false" outlineLevel="0" collapsed="false">
      <c r="A606" s="20" t="str">
        <f aca="false">IF(ECR_Input!A607="","",ECR_Input!R607)</f>
        <v/>
      </c>
    </row>
    <row r="607" customFormat="false" ht="15" hidden="false" customHeight="false" outlineLevel="0" collapsed="false">
      <c r="A607" s="20" t="str">
        <f aca="false">IF(ECR_Input!A608="","",ECR_Input!R608)</f>
        <v/>
      </c>
    </row>
    <row r="608" customFormat="false" ht="15" hidden="false" customHeight="false" outlineLevel="0" collapsed="false">
      <c r="A608" s="20" t="str">
        <f aca="false">IF(ECR_Input!A609="","",ECR_Input!R609)</f>
        <v/>
      </c>
    </row>
    <row r="609" customFormat="false" ht="15" hidden="false" customHeight="false" outlineLevel="0" collapsed="false">
      <c r="A609" s="20" t="str">
        <f aca="false">IF(ECR_Input!A610="","",ECR_Input!R610)</f>
        <v/>
      </c>
    </row>
    <row r="610" customFormat="false" ht="15" hidden="false" customHeight="false" outlineLevel="0" collapsed="false">
      <c r="A610" s="20" t="str">
        <f aca="false">IF(ECR_Input!A611="","",ECR_Input!R611)</f>
        <v/>
      </c>
    </row>
    <row r="611" customFormat="false" ht="15" hidden="false" customHeight="false" outlineLevel="0" collapsed="false">
      <c r="A611" s="20" t="str">
        <f aca="false">IF(ECR_Input!A612="","",ECR_Input!R612)</f>
        <v/>
      </c>
    </row>
    <row r="612" customFormat="false" ht="15" hidden="false" customHeight="false" outlineLevel="0" collapsed="false">
      <c r="A612" s="20" t="str">
        <f aca="false">IF(ECR_Input!A613="","",ECR_Input!R613)</f>
        <v/>
      </c>
    </row>
    <row r="613" customFormat="false" ht="15" hidden="false" customHeight="false" outlineLevel="0" collapsed="false">
      <c r="A613" s="20" t="str">
        <f aca="false">IF(ECR_Input!A614="","",ECR_Input!R614)</f>
        <v/>
      </c>
    </row>
    <row r="614" customFormat="false" ht="15" hidden="false" customHeight="false" outlineLevel="0" collapsed="false">
      <c r="A614" s="20" t="str">
        <f aca="false">IF(ECR_Input!A615="","",ECR_Input!R615)</f>
        <v/>
      </c>
    </row>
    <row r="615" customFormat="false" ht="15" hidden="false" customHeight="false" outlineLevel="0" collapsed="false">
      <c r="A615" s="20" t="str">
        <f aca="false">IF(ECR_Input!A616="","",ECR_Input!R616)</f>
        <v/>
      </c>
    </row>
    <row r="616" customFormat="false" ht="15" hidden="false" customHeight="false" outlineLevel="0" collapsed="false">
      <c r="A616" s="20" t="str">
        <f aca="false">IF(ECR_Input!A617="","",ECR_Input!R617)</f>
        <v/>
      </c>
    </row>
    <row r="617" customFormat="false" ht="15" hidden="false" customHeight="false" outlineLevel="0" collapsed="false">
      <c r="A617" s="20" t="str">
        <f aca="false">IF(ECR_Input!A618="","",ECR_Input!R618)</f>
        <v/>
      </c>
    </row>
    <row r="618" customFormat="false" ht="15" hidden="false" customHeight="false" outlineLevel="0" collapsed="false">
      <c r="A618" s="20" t="str">
        <f aca="false">IF(ECR_Input!A619="","",ECR_Input!R619)</f>
        <v/>
      </c>
    </row>
    <row r="619" customFormat="false" ht="15" hidden="false" customHeight="false" outlineLevel="0" collapsed="false">
      <c r="A619" s="20" t="str">
        <f aca="false">IF(ECR_Input!A620="","",ECR_Input!R620)</f>
        <v/>
      </c>
    </row>
    <row r="620" customFormat="false" ht="15" hidden="false" customHeight="false" outlineLevel="0" collapsed="false">
      <c r="A620" s="20" t="str">
        <f aca="false">IF(ECR_Input!A621="","",ECR_Input!R621)</f>
        <v/>
      </c>
    </row>
    <row r="621" customFormat="false" ht="15" hidden="false" customHeight="false" outlineLevel="0" collapsed="false">
      <c r="A621" s="20" t="str">
        <f aca="false">IF(ECR_Input!A622="","",ECR_Input!R622)</f>
        <v/>
      </c>
    </row>
    <row r="622" customFormat="false" ht="15" hidden="false" customHeight="false" outlineLevel="0" collapsed="false">
      <c r="A622" s="20" t="str">
        <f aca="false">IF(ECR_Input!A623="","",ECR_Input!R623)</f>
        <v/>
      </c>
    </row>
    <row r="623" customFormat="false" ht="15" hidden="false" customHeight="false" outlineLevel="0" collapsed="false">
      <c r="A623" s="20" t="str">
        <f aca="false">IF(ECR_Input!A624="","",ECR_Input!R624)</f>
        <v/>
      </c>
    </row>
    <row r="624" customFormat="false" ht="15" hidden="false" customHeight="false" outlineLevel="0" collapsed="false">
      <c r="A624" s="20" t="str">
        <f aca="false">IF(ECR_Input!A625="","",ECR_Input!R625)</f>
        <v/>
      </c>
    </row>
    <row r="625" customFormat="false" ht="15" hidden="false" customHeight="false" outlineLevel="0" collapsed="false">
      <c r="A625" s="20" t="str">
        <f aca="false">IF(ECR_Input!A626="","",ECR_Input!R626)</f>
        <v/>
      </c>
    </row>
    <row r="626" customFormat="false" ht="15" hidden="false" customHeight="false" outlineLevel="0" collapsed="false">
      <c r="A626" s="20" t="str">
        <f aca="false">IF(ECR_Input!A627="","",ECR_Input!R627)</f>
        <v/>
      </c>
    </row>
    <row r="627" customFormat="false" ht="15" hidden="false" customHeight="false" outlineLevel="0" collapsed="false">
      <c r="A627" s="20" t="str">
        <f aca="false">IF(ECR_Input!A628="","",ECR_Input!R628)</f>
        <v/>
      </c>
    </row>
    <row r="628" customFormat="false" ht="15" hidden="false" customHeight="false" outlineLevel="0" collapsed="false">
      <c r="A628" s="20" t="str">
        <f aca="false">IF(ECR_Input!A629="","",ECR_Input!R629)</f>
        <v/>
      </c>
    </row>
    <row r="629" customFormat="false" ht="15" hidden="false" customHeight="false" outlineLevel="0" collapsed="false">
      <c r="A629" s="20" t="str">
        <f aca="false">IF(ECR_Input!A630="","",ECR_Input!R630)</f>
        <v/>
      </c>
    </row>
    <row r="630" customFormat="false" ht="15" hidden="false" customHeight="false" outlineLevel="0" collapsed="false">
      <c r="A630" s="20" t="str">
        <f aca="false">IF(ECR_Input!A631="","",ECR_Input!R631)</f>
        <v/>
      </c>
    </row>
    <row r="631" customFormat="false" ht="15" hidden="false" customHeight="false" outlineLevel="0" collapsed="false">
      <c r="A631" s="20" t="str">
        <f aca="false">IF(ECR_Input!A632="","",ECR_Input!R632)</f>
        <v/>
      </c>
    </row>
    <row r="632" customFormat="false" ht="15" hidden="false" customHeight="false" outlineLevel="0" collapsed="false">
      <c r="A632" s="20" t="str">
        <f aca="false">IF(ECR_Input!A633="","",ECR_Input!R633)</f>
        <v/>
      </c>
    </row>
    <row r="633" customFormat="false" ht="15" hidden="false" customHeight="false" outlineLevel="0" collapsed="false">
      <c r="A633" s="20" t="str">
        <f aca="false">IF(ECR_Input!A634="","",ECR_Input!R634)</f>
        <v/>
      </c>
    </row>
    <row r="634" customFormat="false" ht="15" hidden="false" customHeight="false" outlineLevel="0" collapsed="false">
      <c r="A634" s="20" t="str">
        <f aca="false">IF(ECR_Input!A635="","",ECR_Input!R635)</f>
        <v/>
      </c>
    </row>
    <row r="635" customFormat="false" ht="15" hidden="false" customHeight="false" outlineLevel="0" collapsed="false">
      <c r="A635" s="20" t="str">
        <f aca="false">IF(ECR_Input!A636="","",ECR_Input!R636)</f>
        <v/>
      </c>
    </row>
    <row r="636" customFormat="false" ht="15" hidden="false" customHeight="false" outlineLevel="0" collapsed="false">
      <c r="A636" s="20" t="str">
        <f aca="false">IF(ECR_Input!A637="","",ECR_Input!R637)</f>
        <v/>
      </c>
    </row>
    <row r="637" customFormat="false" ht="15" hidden="false" customHeight="false" outlineLevel="0" collapsed="false">
      <c r="A637" s="20" t="str">
        <f aca="false">IF(ECR_Input!A638="","",ECR_Input!R638)</f>
        <v/>
      </c>
    </row>
    <row r="638" customFormat="false" ht="15" hidden="false" customHeight="false" outlineLevel="0" collapsed="false">
      <c r="A638" s="20" t="str">
        <f aca="false">IF(ECR_Input!A639="","",ECR_Input!R639)</f>
        <v/>
      </c>
    </row>
    <row r="639" customFormat="false" ht="15" hidden="false" customHeight="false" outlineLevel="0" collapsed="false">
      <c r="A639" s="20" t="str">
        <f aca="false">IF(ECR_Input!A640="","",ECR_Input!R640)</f>
        <v/>
      </c>
    </row>
    <row r="640" customFormat="false" ht="15" hidden="false" customHeight="false" outlineLevel="0" collapsed="false">
      <c r="A640" s="20" t="str">
        <f aca="false">IF(ECR_Input!A641="","",ECR_Input!R641)</f>
        <v/>
      </c>
    </row>
    <row r="641" customFormat="false" ht="15" hidden="false" customHeight="false" outlineLevel="0" collapsed="false">
      <c r="A641" s="20" t="str">
        <f aca="false">IF(ECR_Input!A642="","",ECR_Input!R642)</f>
        <v/>
      </c>
    </row>
    <row r="642" customFormat="false" ht="15" hidden="false" customHeight="false" outlineLevel="0" collapsed="false">
      <c r="A642" s="20" t="str">
        <f aca="false">IF(ECR_Input!A643="","",ECR_Input!R643)</f>
        <v/>
      </c>
    </row>
    <row r="643" customFormat="false" ht="15" hidden="false" customHeight="false" outlineLevel="0" collapsed="false">
      <c r="A643" s="20" t="str">
        <f aca="false">IF(ECR_Input!A644="","",ECR_Input!R644)</f>
        <v/>
      </c>
    </row>
    <row r="644" customFormat="false" ht="15" hidden="false" customHeight="false" outlineLevel="0" collapsed="false">
      <c r="A644" s="20" t="str">
        <f aca="false">IF(ECR_Input!A645="","",ECR_Input!R645)</f>
        <v/>
      </c>
    </row>
    <row r="645" customFormat="false" ht="15" hidden="false" customHeight="false" outlineLevel="0" collapsed="false">
      <c r="A645" s="20" t="str">
        <f aca="false">IF(ECR_Input!A646="","",ECR_Input!R646)</f>
        <v/>
      </c>
    </row>
    <row r="646" customFormat="false" ht="15" hidden="false" customHeight="false" outlineLevel="0" collapsed="false">
      <c r="A646" s="20" t="str">
        <f aca="false">IF(ECR_Input!A647="","",ECR_Input!R647)</f>
        <v/>
      </c>
    </row>
    <row r="647" customFormat="false" ht="15" hidden="false" customHeight="false" outlineLevel="0" collapsed="false">
      <c r="A647" s="20" t="str">
        <f aca="false">IF(ECR_Input!A648="","",ECR_Input!R648)</f>
        <v/>
      </c>
    </row>
    <row r="648" customFormat="false" ht="15" hidden="false" customHeight="false" outlineLevel="0" collapsed="false">
      <c r="A648" s="20" t="str">
        <f aca="false">IF(ECR_Input!A649="","",ECR_Input!R649)</f>
        <v/>
      </c>
    </row>
    <row r="649" customFormat="false" ht="15" hidden="false" customHeight="false" outlineLevel="0" collapsed="false">
      <c r="A649" s="20" t="str">
        <f aca="false">IF(ECR_Input!A650="","",ECR_Input!R650)</f>
        <v/>
      </c>
    </row>
    <row r="650" customFormat="false" ht="15" hidden="false" customHeight="false" outlineLevel="0" collapsed="false">
      <c r="A650" s="20" t="str">
        <f aca="false">IF(ECR_Input!A651="","",ECR_Input!R651)</f>
        <v/>
      </c>
    </row>
    <row r="651" customFormat="false" ht="15" hidden="false" customHeight="false" outlineLevel="0" collapsed="false">
      <c r="A651" s="20" t="str">
        <f aca="false">IF(ECR_Input!A652="","",ECR_Input!R652)</f>
        <v/>
      </c>
    </row>
    <row r="652" customFormat="false" ht="15" hidden="false" customHeight="false" outlineLevel="0" collapsed="false">
      <c r="A652" s="20" t="str">
        <f aca="false">IF(ECR_Input!A653="","",ECR_Input!R653)</f>
        <v/>
      </c>
    </row>
    <row r="653" customFormat="false" ht="15" hidden="false" customHeight="false" outlineLevel="0" collapsed="false">
      <c r="A653" s="20" t="str">
        <f aca="false">IF(ECR_Input!A654="","",ECR_Input!R654)</f>
        <v/>
      </c>
    </row>
    <row r="654" customFormat="false" ht="15" hidden="false" customHeight="false" outlineLevel="0" collapsed="false">
      <c r="A654" s="20" t="str">
        <f aca="false">IF(ECR_Input!A655="","",ECR_Input!R655)</f>
        <v/>
      </c>
    </row>
    <row r="655" customFormat="false" ht="15" hidden="false" customHeight="false" outlineLevel="0" collapsed="false">
      <c r="A655" s="20" t="str">
        <f aca="false">IF(ECR_Input!A656="","",ECR_Input!R656)</f>
        <v/>
      </c>
    </row>
    <row r="656" customFormat="false" ht="15" hidden="false" customHeight="false" outlineLevel="0" collapsed="false">
      <c r="A656" s="20" t="str">
        <f aca="false">IF(ECR_Input!A657="","",ECR_Input!R657)</f>
        <v/>
      </c>
    </row>
    <row r="657" customFormat="false" ht="15" hidden="false" customHeight="false" outlineLevel="0" collapsed="false">
      <c r="A657" s="20" t="str">
        <f aca="false">IF(ECR_Input!A658="","",ECR_Input!R658)</f>
        <v/>
      </c>
    </row>
    <row r="658" customFormat="false" ht="15" hidden="false" customHeight="false" outlineLevel="0" collapsed="false">
      <c r="A658" s="20" t="str">
        <f aca="false">IF(ECR_Input!A659="","",ECR_Input!R659)</f>
        <v/>
      </c>
    </row>
    <row r="659" customFormat="false" ht="15" hidden="false" customHeight="false" outlineLevel="0" collapsed="false">
      <c r="A659" s="20" t="str">
        <f aca="false">IF(ECR_Input!A660="","",ECR_Input!R660)</f>
        <v/>
      </c>
    </row>
    <row r="660" customFormat="false" ht="15" hidden="false" customHeight="false" outlineLevel="0" collapsed="false">
      <c r="A660" s="20" t="str">
        <f aca="false">IF(ECR_Input!A661="","",ECR_Input!R661)</f>
        <v/>
      </c>
    </row>
    <row r="661" customFormat="false" ht="15" hidden="false" customHeight="false" outlineLevel="0" collapsed="false">
      <c r="A661" s="20" t="str">
        <f aca="false">IF(ECR_Input!A662="","",ECR_Input!R662)</f>
        <v/>
      </c>
    </row>
    <row r="662" customFormat="false" ht="15" hidden="false" customHeight="false" outlineLevel="0" collapsed="false">
      <c r="A662" s="20" t="str">
        <f aca="false">IF(ECR_Input!A663="","",ECR_Input!R663)</f>
        <v/>
      </c>
    </row>
    <row r="663" customFormat="false" ht="15" hidden="false" customHeight="false" outlineLevel="0" collapsed="false">
      <c r="A663" s="20" t="str">
        <f aca="false">IF(ECR_Input!A664="","",ECR_Input!R664)</f>
        <v/>
      </c>
    </row>
    <row r="664" customFormat="false" ht="15" hidden="false" customHeight="false" outlineLevel="0" collapsed="false">
      <c r="A664" s="20" t="str">
        <f aca="false">IF(ECR_Input!A665="","",ECR_Input!R665)</f>
        <v/>
      </c>
    </row>
    <row r="665" customFormat="false" ht="15" hidden="false" customHeight="false" outlineLevel="0" collapsed="false">
      <c r="A665" s="20" t="str">
        <f aca="false">IF(ECR_Input!A666="","",ECR_Input!R666)</f>
        <v/>
      </c>
    </row>
    <row r="666" customFormat="false" ht="15" hidden="false" customHeight="false" outlineLevel="0" collapsed="false">
      <c r="A666" s="20" t="str">
        <f aca="false">IF(ECR_Input!A667="","",ECR_Input!R667)</f>
        <v/>
      </c>
    </row>
    <row r="667" customFormat="false" ht="15" hidden="false" customHeight="false" outlineLevel="0" collapsed="false">
      <c r="A667" s="20" t="str">
        <f aca="false">IF(ECR_Input!A668="","",ECR_Input!R668)</f>
        <v/>
      </c>
    </row>
    <row r="668" customFormat="false" ht="15" hidden="false" customHeight="false" outlineLevel="0" collapsed="false">
      <c r="A668" s="20" t="str">
        <f aca="false">IF(ECR_Input!A669="","",ECR_Input!R669)</f>
        <v/>
      </c>
    </row>
    <row r="669" customFormat="false" ht="15" hidden="false" customHeight="false" outlineLevel="0" collapsed="false">
      <c r="A669" s="20" t="str">
        <f aca="false">IF(ECR_Input!A670="","",ECR_Input!R670)</f>
        <v/>
      </c>
    </row>
    <row r="670" customFormat="false" ht="15" hidden="false" customHeight="false" outlineLevel="0" collapsed="false">
      <c r="A670" s="20" t="str">
        <f aca="false">IF(ECR_Input!A671="","",ECR_Input!R671)</f>
        <v/>
      </c>
    </row>
    <row r="671" customFormat="false" ht="15" hidden="false" customHeight="false" outlineLevel="0" collapsed="false">
      <c r="A671" s="20" t="str">
        <f aca="false">IF(ECR_Input!A672="","",ECR_Input!R672)</f>
        <v/>
      </c>
    </row>
    <row r="672" customFormat="false" ht="15" hidden="false" customHeight="false" outlineLevel="0" collapsed="false">
      <c r="A672" s="20" t="str">
        <f aca="false">IF(ECR_Input!A673="","",ECR_Input!R673)</f>
        <v/>
      </c>
    </row>
    <row r="673" customFormat="false" ht="15" hidden="false" customHeight="false" outlineLevel="0" collapsed="false">
      <c r="A673" s="20" t="str">
        <f aca="false">IF(ECR_Input!A674="","",ECR_Input!R674)</f>
        <v/>
      </c>
    </row>
    <row r="674" customFormat="false" ht="15" hidden="false" customHeight="false" outlineLevel="0" collapsed="false">
      <c r="A674" s="20" t="str">
        <f aca="false">IF(ECR_Input!A675="","",ECR_Input!R675)</f>
        <v/>
      </c>
    </row>
    <row r="675" customFormat="false" ht="15" hidden="false" customHeight="false" outlineLevel="0" collapsed="false">
      <c r="A675" s="20" t="str">
        <f aca="false">IF(ECR_Input!A676="","",ECR_Input!R676)</f>
        <v/>
      </c>
    </row>
    <row r="676" customFormat="false" ht="15" hidden="false" customHeight="false" outlineLevel="0" collapsed="false">
      <c r="A676" s="20" t="str">
        <f aca="false">IF(ECR_Input!A677="","",ECR_Input!R677)</f>
        <v/>
      </c>
    </row>
    <row r="677" customFormat="false" ht="15" hidden="false" customHeight="false" outlineLevel="0" collapsed="false">
      <c r="A677" s="20" t="str">
        <f aca="false">IF(ECR_Input!A678="","",ECR_Input!R678)</f>
        <v/>
      </c>
    </row>
    <row r="678" customFormat="false" ht="15" hidden="false" customHeight="false" outlineLevel="0" collapsed="false">
      <c r="A678" s="20" t="str">
        <f aca="false">IF(ECR_Input!A679="","",ECR_Input!R679)</f>
        <v/>
      </c>
    </row>
    <row r="679" customFormat="false" ht="15" hidden="false" customHeight="false" outlineLevel="0" collapsed="false">
      <c r="A679" s="20" t="str">
        <f aca="false">IF(ECR_Input!A680="","",ECR_Input!R680)</f>
        <v/>
      </c>
    </row>
    <row r="680" customFormat="false" ht="15" hidden="false" customHeight="false" outlineLevel="0" collapsed="false">
      <c r="A680" s="20" t="str">
        <f aca="false">IF(ECR_Input!A681="","",ECR_Input!R681)</f>
        <v/>
      </c>
    </row>
    <row r="681" customFormat="false" ht="15" hidden="false" customHeight="false" outlineLevel="0" collapsed="false">
      <c r="A681" s="20" t="str">
        <f aca="false">IF(ECR_Input!A682="","",ECR_Input!R682)</f>
        <v/>
      </c>
    </row>
    <row r="682" customFormat="false" ht="15" hidden="false" customHeight="false" outlineLevel="0" collapsed="false">
      <c r="A682" s="20" t="str">
        <f aca="false">IF(ECR_Input!A683="","",ECR_Input!R683)</f>
        <v/>
      </c>
    </row>
    <row r="683" customFormat="false" ht="15" hidden="false" customHeight="false" outlineLevel="0" collapsed="false">
      <c r="A683" s="20" t="str">
        <f aca="false">IF(ECR_Input!A684="","",ECR_Input!R684)</f>
        <v/>
      </c>
    </row>
    <row r="684" customFormat="false" ht="15" hidden="false" customHeight="false" outlineLevel="0" collapsed="false">
      <c r="A684" s="20" t="str">
        <f aca="false">IF(ECR_Input!A685="","",ECR_Input!R685)</f>
        <v/>
      </c>
    </row>
    <row r="685" customFormat="false" ht="15" hidden="false" customHeight="false" outlineLevel="0" collapsed="false">
      <c r="A685" s="20" t="str">
        <f aca="false">IF(ECR_Input!A686="","",ECR_Input!R686)</f>
        <v/>
      </c>
    </row>
    <row r="686" customFormat="false" ht="15" hidden="false" customHeight="false" outlineLevel="0" collapsed="false">
      <c r="A686" s="20" t="str">
        <f aca="false">IF(ECR_Input!A687="","",ECR_Input!R687)</f>
        <v/>
      </c>
    </row>
    <row r="687" customFormat="false" ht="15" hidden="false" customHeight="false" outlineLevel="0" collapsed="false">
      <c r="A687" s="20" t="str">
        <f aca="false">IF(ECR_Input!A688="","",ECR_Input!R688)</f>
        <v/>
      </c>
    </row>
    <row r="688" customFormat="false" ht="15" hidden="false" customHeight="false" outlineLevel="0" collapsed="false">
      <c r="A688" s="20" t="str">
        <f aca="false">IF(ECR_Input!A689="","",ECR_Input!R689)</f>
        <v/>
      </c>
    </row>
    <row r="689" customFormat="false" ht="15" hidden="false" customHeight="false" outlineLevel="0" collapsed="false">
      <c r="A689" s="20" t="str">
        <f aca="false">IF(ECR_Input!A690="","",ECR_Input!R690)</f>
        <v/>
      </c>
    </row>
    <row r="690" customFormat="false" ht="15" hidden="false" customHeight="false" outlineLevel="0" collapsed="false">
      <c r="A690" s="20" t="str">
        <f aca="false">IF(ECR_Input!A691="","",ECR_Input!R691)</f>
        <v/>
      </c>
    </row>
    <row r="691" customFormat="false" ht="15" hidden="false" customHeight="false" outlineLevel="0" collapsed="false">
      <c r="A691" s="20" t="str">
        <f aca="false">IF(ECR_Input!A692="","",ECR_Input!R692)</f>
        <v/>
      </c>
    </row>
    <row r="692" customFormat="false" ht="15" hidden="false" customHeight="false" outlineLevel="0" collapsed="false">
      <c r="A692" s="20" t="str">
        <f aca="false">IF(ECR_Input!A693="","",ECR_Input!R693)</f>
        <v/>
      </c>
    </row>
    <row r="693" customFormat="false" ht="15" hidden="false" customHeight="false" outlineLevel="0" collapsed="false">
      <c r="A693" s="20" t="str">
        <f aca="false">IF(ECR_Input!A694="","",ECR_Input!R694)</f>
        <v/>
      </c>
    </row>
    <row r="694" customFormat="false" ht="15" hidden="false" customHeight="false" outlineLevel="0" collapsed="false">
      <c r="A694" s="20" t="str">
        <f aca="false">IF(ECR_Input!A695="","",ECR_Input!R695)</f>
        <v/>
      </c>
    </row>
    <row r="695" customFormat="false" ht="15" hidden="false" customHeight="false" outlineLevel="0" collapsed="false">
      <c r="A695" s="20" t="str">
        <f aca="false">IF(ECR_Input!A696="","",ECR_Input!R696)</f>
        <v/>
      </c>
    </row>
    <row r="696" customFormat="false" ht="15" hidden="false" customHeight="false" outlineLevel="0" collapsed="false">
      <c r="A696" s="20" t="str">
        <f aca="false">IF(ECR_Input!A697="","",ECR_Input!R697)</f>
        <v/>
      </c>
    </row>
    <row r="697" customFormat="false" ht="15" hidden="false" customHeight="false" outlineLevel="0" collapsed="false">
      <c r="A697" s="20" t="str">
        <f aca="false">IF(ECR_Input!A698="","",ECR_Input!R698)</f>
        <v/>
      </c>
    </row>
    <row r="698" customFormat="false" ht="15" hidden="false" customHeight="false" outlineLevel="0" collapsed="false">
      <c r="A698" s="20" t="str">
        <f aca="false">IF(ECR_Input!A699="","",ECR_Input!R699)</f>
        <v/>
      </c>
    </row>
    <row r="699" customFormat="false" ht="15" hidden="false" customHeight="false" outlineLevel="0" collapsed="false">
      <c r="A699" s="20" t="str">
        <f aca="false">IF(ECR_Input!A700="","",ECR_Input!R700)</f>
        <v/>
      </c>
    </row>
    <row r="700" customFormat="false" ht="15" hidden="false" customHeight="false" outlineLevel="0" collapsed="false">
      <c r="A700" s="20" t="str">
        <f aca="false">IF(ECR_Input!A701="","",ECR_Input!R701)</f>
        <v/>
      </c>
    </row>
    <row r="701" customFormat="false" ht="15" hidden="false" customHeight="false" outlineLevel="0" collapsed="false">
      <c r="A701" s="20" t="str">
        <f aca="false">IF(ECR_Input!A702="","",ECR_Input!R702)</f>
        <v/>
      </c>
    </row>
    <row r="702" customFormat="false" ht="15" hidden="false" customHeight="false" outlineLevel="0" collapsed="false">
      <c r="A702" s="20" t="str">
        <f aca="false">IF(ECR_Input!A703="","",ECR_Input!R703)</f>
        <v/>
      </c>
    </row>
    <row r="703" customFormat="false" ht="15" hidden="false" customHeight="false" outlineLevel="0" collapsed="false">
      <c r="A703" s="20" t="str">
        <f aca="false">IF(ECR_Input!A704="","",ECR_Input!R704)</f>
        <v/>
      </c>
    </row>
    <row r="704" customFormat="false" ht="15" hidden="false" customHeight="false" outlineLevel="0" collapsed="false">
      <c r="A704" s="20" t="str">
        <f aca="false">IF(ECR_Input!A705="","",ECR_Input!R705)</f>
        <v/>
      </c>
    </row>
    <row r="705" customFormat="false" ht="15" hidden="false" customHeight="false" outlineLevel="0" collapsed="false">
      <c r="A705" s="20" t="str">
        <f aca="false">IF(ECR_Input!A706="","",ECR_Input!R706)</f>
        <v/>
      </c>
    </row>
    <row r="706" customFormat="false" ht="15" hidden="false" customHeight="false" outlineLevel="0" collapsed="false">
      <c r="A706" s="20" t="str">
        <f aca="false">IF(ECR_Input!A707="","",ECR_Input!R707)</f>
        <v/>
      </c>
    </row>
    <row r="707" customFormat="false" ht="15" hidden="false" customHeight="false" outlineLevel="0" collapsed="false">
      <c r="A707" s="20" t="str">
        <f aca="false">IF(ECR_Input!A708="","",ECR_Input!R708)</f>
        <v/>
      </c>
    </row>
    <row r="708" customFormat="false" ht="15" hidden="false" customHeight="false" outlineLevel="0" collapsed="false">
      <c r="A708" s="20" t="str">
        <f aca="false">IF(ECR_Input!A709="","",ECR_Input!R709)</f>
        <v/>
      </c>
    </row>
    <row r="709" customFormat="false" ht="15" hidden="false" customHeight="false" outlineLevel="0" collapsed="false">
      <c r="A709" s="20" t="str">
        <f aca="false">IF(ECR_Input!A710="","",ECR_Input!R710)</f>
        <v/>
      </c>
    </row>
    <row r="710" customFormat="false" ht="15" hidden="false" customHeight="false" outlineLevel="0" collapsed="false">
      <c r="A710" s="20" t="str">
        <f aca="false">IF(ECR_Input!A711="","",ECR_Input!R711)</f>
        <v/>
      </c>
    </row>
    <row r="711" customFormat="false" ht="15" hidden="false" customHeight="false" outlineLevel="0" collapsed="false">
      <c r="A711" s="20" t="str">
        <f aca="false">IF(ECR_Input!A712="","",ECR_Input!R712)</f>
        <v/>
      </c>
    </row>
    <row r="712" customFormat="false" ht="15" hidden="false" customHeight="false" outlineLevel="0" collapsed="false">
      <c r="A712" s="20" t="str">
        <f aca="false">IF(ECR_Input!A713="","",ECR_Input!R713)</f>
        <v/>
      </c>
    </row>
    <row r="713" customFormat="false" ht="15" hidden="false" customHeight="false" outlineLevel="0" collapsed="false">
      <c r="A713" s="20" t="str">
        <f aca="false">IF(ECR_Input!A714="","",ECR_Input!R714)</f>
        <v/>
      </c>
    </row>
    <row r="714" customFormat="false" ht="15" hidden="false" customHeight="false" outlineLevel="0" collapsed="false">
      <c r="A714" s="20" t="str">
        <f aca="false">IF(ECR_Input!A715="","",ECR_Input!R715)</f>
        <v/>
      </c>
    </row>
    <row r="715" customFormat="false" ht="15" hidden="false" customHeight="false" outlineLevel="0" collapsed="false">
      <c r="A715" s="20" t="str">
        <f aca="false">IF(ECR_Input!A716="","",ECR_Input!R716)</f>
        <v/>
      </c>
    </row>
    <row r="716" customFormat="false" ht="15" hidden="false" customHeight="false" outlineLevel="0" collapsed="false">
      <c r="A716" s="20" t="str">
        <f aca="false">IF(ECR_Input!A717="","",ECR_Input!R717)</f>
        <v/>
      </c>
    </row>
    <row r="717" customFormat="false" ht="15" hidden="false" customHeight="false" outlineLevel="0" collapsed="false">
      <c r="A717" s="20" t="str">
        <f aca="false">IF(ECR_Input!A718="","",ECR_Input!R718)</f>
        <v/>
      </c>
    </row>
    <row r="718" customFormat="false" ht="15" hidden="false" customHeight="false" outlineLevel="0" collapsed="false">
      <c r="A718" s="20" t="str">
        <f aca="false">IF(ECR_Input!A719="","",ECR_Input!R719)</f>
        <v/>
      </c>
    </row>
    <row r="719" customFormat="false" ht="15" hidden="false" customHeight="false" outlineLevel="0" collapsed="false">
      <c r="A719" s="20" t="str">
        <f aca="false">IF(ECR_Input!A720="","",ECR_Input!R720)</f>
        <v/>
      </c>
    </row>
    <row r="720" customFormat="false" ht="15" hidden="false" customHeight="false" outlineLevel="0" collapsed="false">
      <c r="A720" s="20" t="str">
        <f aca="false">IF(ECR_Input!A721="","",ECR_Input!R721)</f>
        <v/>
      </c>
    </row>
    <row r="721" customFormat="false" ht="15" hidden="false" customHeight="false" outlineLevel="0" collapsed="false">
      <c r="A721" s="20" t="str">
        <f aca="false">IF(ECR_Input!A722="","",ECR_Input!R722)</f>
        <v/>
      </c>
    </row>
    <row r="722" customFormat="false" ht="15" hidden="false" customHeight="false" outlineLevel="0" collapsed="false">
      <c r="A722" s="20" t="str">
        <f aca="false">IF(ECR_Input!A723="","",ECR_Input!R723)</f>
        <v/>
      </c>
    </row>
    <row r="723" customFormat="false" ht="15" hidden="false" customHeight="false" outlineLevel="0" collapsed="false">
      <c r="A723" s="20" t="str">
        <f aca="false">IF(ECR_Input!A724="","",ECR_Input!R724)</f>
        <v/>
      </c>
    </row>
    <row r="724" customFormat="false" ht="15" hidden="false" customHeight="false" outlineLevel="0" collapsed="false">
      <c r="A724" s="20" t="str">
        <f aca="false">IF(ECR_Input!A725="","",ECR_Input!R725)</f>
        <v/>
      </c>
    </row>
    <row r="725" customFormat="false" ht="15" hidden="false" customHeight="false" outlineLevel="0" collapsed="false">
      <c r="A725" s="20" t="str">
        <f aca="false">IF(ECR_Input!A726="","",ECR_Input!R726)</f>
        <v/>
      </c>
    </row>
    <row r="726" customFormat="false" ht="15" hidden="false" customHeight="false" outlineLevel="0" collapsed="false">
      <c r="A726" s="20" t="str">
        <f aca="false">IF(ECR_Input!A727="","",ECR_Input!R727)</f>
        <v/>
      </c>
    </row>
    <row r="727" customFormat="false" ht="15" hidden="false" customHeight="false" outlineLevel="0" collapsed="false">
      <c r="A727" s="20" t="str">
        <f aca="false">IF(ECR_Input!A728="","",ECR_Input!R728)</f>
        <v/>
      </c>
    </row>
    <row r="728" customFormat="false" ht="15" hidden="false" customHeight="false" outlineLevel="0" collapsed="false">
      <c r="A728" s="20" t="str">
        <f aca="false">IF(ECR_Input!A729="","",ECR_Input!R729)</f>
        <v/>
      </c>
    </row>
    <row r="729" customFormat="false" ht="15" hidden="false" customHeight="false" outlineLevel="0" collapsed="false">
      <c r="A729" s="20" t="str">
        <f aca="false">IF(ECR_Input!A730="","",ECR_Input!R730)</f>
        <v/>
      </c>
    </row>
    <row r="730" customFormat="false" ht="15" hidden="false" customHeight="false" outlineLevel="0" collapsed="false">
      <c r="A730" s="20" t="str">
        <f aca="false">IF(ECR_Input!A731="","",ECR_Input!R731)</f>
        <v/>
      </c>
    </row>
    <row r="731" customFormat="false" ht="15" hidden="false" customHeight="false" outlineLevel="0" collapsed="false">
      <c r="A731" s="20" t="str">
        <f aca="false">IF(ECR_Input!A732="","",ECR_Input!R732)</f>
        <v/>
      </c>
    </row>
    <row r="732" customFormat="false" ht="15" hidden="false" customHeight="false" outlineLevel="0" collapsed="false">
      <c r="A732" s="20" t="str">
        <f aca="false">IF(ECR_Input!A733="","",ECR_Input!R733)</f>
        <v/>
      </c>
    </row>
    <row r="733" customFormat="false" ht="15" hidden="false" customHeight="false" outlineLevel="0" collapsed="false">
      <c r="A733" s="20" t="str">
        <f aca="false">IF(ECR_Input!A734="","",ECR_Input!R734)</f>
        <v/>
      </c>
    </row>
    <row r="734" customFormat="false" ht="15" hidden="false" customHeight="false" outlineLevel="0" collapsed="false">
      <c r="A734" s="20" t="str">
        <f aca="false">IF(ECR_Input!A735="","",ECR_Input!R735)</f>
        <v/>
      </c>
    </row>
    <row r="735" customFormat="false" ht="15" hidden="false" customHeight="false" outlineLevel="0" collapsed="false">
      <c r="A735" s="20" t="str">
        <f aca="false">IF(ECR_Input!A736="","",ECR_Input!R736)</f>
        <v/>
      </c>
    </row>
    <row r="736" customFormat="false" ht="15" hidden="false" customHeight="false" outlineLevel="0" collapsed="false">
      <c r="A736" s="20" t="str">
        <f aca="false">IF(ECR_Input!A737="","",ECR_Input!R737)</f>
        <v/>
      </c>
    </row>
    <row r="737" customFormat="false" ht="15" hidden="false" customHeight="false" outlineLevel="0" collapsed="false">
      <c r="A737" s="20" t="str">
        <f aca="false">IF(ECR_Input!A738="","",ECR_Input!R738)</f>
        <v/>
      </c>
    </row>
    <row r="738" customFormat="false" ht="15" hidden="false" customHeight="false" outlineLevel="0" collapsed="false">
      <c r="A738" s="20" t="str">
        <f aca="false">IF(ECR_Input!A739="","",ECR_Input!R739)</f>
        <v/>
      </c>
    </row>
    <row r="739" customFormat="false" ht="15" hidden="false" customHeight="false" outlineLevel="0" collapsed="false">
      <c r="A739" s="20" t="str">
        <f aca="false">IF(ECR_Input!A740="","",ECR_Input!R740)</f>
        <v/>
      </c>
    </row>
    <row r="740" customFormat="false" ht="15" hidden="false" customHeight="false" outlineLevel="0" collapsed="false">
      <c r="A740" s="20" t="str">
        <f aca="false">IF(ECR_Input!A741="","",ECR_Input!R741)</f>
        <v/>
      </c>
    </row>
    <row r="741" customFormat="false" ht="15" hidden="false" customHeight="false" outlineLevel="0" collapsed="false">
      <c r="A741" s="20" t="str">
        <f aca="false">IF(ECR_Input!A742="","",ECR_Input!R742)</f>
        <v/>
      </c>
    </row>
    <row r="742" customFormat="false" ht="15" hidden="false" customHeight="false" outlineLevel="0" collapsed="false">
      <c r="A742" s="20" t="str">
        <f aca="false">IF(ECR_Input!A743="","",ECR_Input!R743)</f>
        <v/>
      </c>
    </row>
    <row r="743" customFormat="false" ht="15" hidden="false" customHeight="false" outlineLevel="0" collapsed="false">
      <c r="A743" s="20" t="str">
        <f aca="false">IF(ECR_Input!A744="","",ECR_Input!R744)</f>
        <v/>
      </c>
    </row>
    <row r="744" customFormat="false" ht="15" hidden="false" customHeight="false" outlineLevel="0" collapsed="false">
      <c r="A744" s="20" t="str">
        <f aca="false">IF(ECR_Input!A745="","",ECR_Input!R745)</f>
        <v/>
      </c>
    </row>
    <row r="745" customFormat="false" ht="15" hidden="false" customHeight="false" outlineLevel="0" collapsed="false">
      <c r="A745" s="20" t="str">
        <f aca="false">IF(ECR_Input!A746="","",ECR_Input!R746)</f>
        <v/>
      </c>
    </row>
    <row r="746" customFormat="false" ht="15" hidden="false" customHeight="false" outlineLevel="0" collapsed="false">
      <c r="A746" s="20" t="str">
        <f aca="false">IF(ECR_Input!A747="","",ECR_Input!R747)</f>
        <v/>
      </c>
    </row>
    <row r="747" customFormat="false" ht="15" hidden="false" customHeight="false" outlineLevel="0" collapsed="false">
      <c r="A747" s="20" t="str">
        <f aca="false">IF(ECR_Input!A748="","",ECR_Input!R748)</f>
        <v/>
      </c>
    </row>
    <row r="748" customFormat="false" ht="15" hidden="false" customHeight="false" outlineLevel="0" collapsed="false">
      <c r="A748" s="20" t="str">
        <f aca="false">IF(ECR_Input!A749="","",ECR_Input!R749)</f>
        <v/>
      </c>
    </row>
    <row r="749" customFormat="false" ht="15" hidden="false" customHeight="false" outlineLevel="0" collapsed="false">
      <c r="A749" s="20" t="str">
        <f aca="false">IF(ECR_Input!A750="","",ECR_Input!R750)</f>
        <v/>
      </c>
    </row>
    <row r="750" customFormat="false" ht="15" hidden="false" customHeight="false" outlineLevel="0" collapsed="false">
      <c r="A750" s="20" t="str">
        <f aca="false">IF(ECR_Input!A751="","",ECR_Input!R751)</f>
        <v/>
      </c>
    </row>
    <row r="751" customFormat="false" ht="15" hidden="false" customHeight="false" outlineLevel="0" collapsed="false">
      <c r="A751" s="20" t="str">
        <f aca="false">IF(ECR_Input!A752="","",ECR_Input!R752)</f>
        <v/>
      </c>
    </row>
    <row r="752" customFormat="false" ht="15" hidden="false" customHeight="false" outlineLevel="0" collapsed="false">
      <c r="A752" s="20" t="str">
        <f aca="false">IF(ECR_Input!A753="","",ECR_Input!R753)</f>
        <v/>
      </c>
    </row>
    <row r="753" customFormat="false" ht="15" hidden="false" customHeight="false" outlineLevel="0" collapsed="false">
      <c r="A753" s="20" t="str">
        <f aca="false">IF(ECR_Input!A754="","",ECR_Input!R754)</f>
        <v/>
      </c>
    </row>
    <row r="754" customFormat="false" ht="15" hidden="false" customHeight="false" outlineLevel="0" collapsed="false">
      <c r="A754" s="20" t="str">
        <f aca="false">IF(ECR_Input!A755="","",ECR_Input!R755)</f>
        <v/>
      </c>
    </row>
    <row r="755" customFormat="false" ht="15" hidden="false" customHeight="false" outlineLevel="0" collapsed="false">
      <c r="A755" s="20" t="str">
        <f aca="false">IF(ECR_Input!A756="","",ECR_Input!R756)</f>
        <v/>
      </c>
    </row>
    <row r="756" customFormat="false" ht="15" hidden="false" customHeight="false" outlineLevel="0" collapsed="false">
      <c r="A756" s="20" t="str">
        <f aca="false">IF(ECR_Input!A757="","",ECR_Input!R757)</f>
        <v/>
      </c>
    </row>
    <row r="757" customFormat="false" ht="15" hidden="false" customHeight="false" outlineLevel="0" collapsed="false">
      <c r="A757" s="20" t="str">
        <f aca="false">IF(ECR_Input!A758="","",ECR_Input!R758)</f>
        <v/>
      </c>
    </row>
    <row r="758" customFormat="false" ht="15" hidden="false" customHeight="false" outlineLevel="0" collapsed="false">
      <c r="A758" s="20" t="str">
        <f aca="false">IF(ECR_Input!A759="","",ECR_Input!R759)</f>
        <v/>
      </c>
    </row>
    <row r="759" customFormat="false" ht="15" hidden="false" customHeight="false" outlineLevel="0" collapsed="false">
      <c r="A759" s="20" t="str">
        <f aca="false">IF(ECR_Input!A760="","",ECR_Input!R760)</f>
        <v/>
      </c>
    </row>
    <row r="760" customFormat="false" ht="15" hidden="false" customHeight="false" outlineLevel="0" collapsed="false">
      <c r="A760" s="20" t="str">
        <f aca="false">IF(ECR_Input!A761="","",ECR_Input!R761)</f>
        <v/>
      </c>
    </row>
    <row r="761" customFormat="false" ht="15" hidden="false" customHeight="false" outlineLevel="0" collapsed="false">
      <c r="A761" s="20" t="str">
        <f aca="false">IF(ECR_Input!A762="","",ECR_Input!R762)</f>
        <v/>
      </c>
    </row>
    <row r="762" customFormat="false" ht="15" hidden="false" customHeight="false" outlineLevel="0" collapsed="false">
      <c r="A762" s="20" t="str">
        <f aca="false">IF(ECR_Input!A763="","",ECR_Input!R763)</f>
        <v/>
      </c>
    </row>
    <row r="763" customFormat="false" ht="15" hidden="false" customHeight="false" outlineLevel="0" collapsed="false">
      <c r="A763" s="20" t="str">
        <f aca="false">IF(ECR_Input!A764="","",ECR_Input!R764)</f>
        <v/>
      </c>
    </row>
    <row r="764" customFormat="false" ht="15" hidden="false" customHeight="false" outlineLevel="0" collapsed="false">
      <c r="A764" s="20" t="str">
        <f aca="false">IF(ECR_Input!A765="","",ECR_Input!R765)</f>
        <v/>
      </c>
    </row>
    <row r="765" customFormat="false" ht="15" hidden="false" customHeight="false" outlineLevel="0" collapsed="false">
      <c r="A765" s="20" t="str">
        <f aca="false">IF(ECR_Input!A766="","",ECR_Input!R766)</f>
        <v/>
      </c>
    </row>
    <row r="766" customFormat="false" ht="15" hidden="false" customHeight="false" outlineLevel="0" collapsed="false">
      <c r="A766" s="20" t="str">
        <f aca="false">IF(ECR_Input!A767="","",ECR_Input!R767)</f>
        <v/>
      </c>
    </row>
    <row r="767" customFormat="false" ht="15" hidden="false" customHeight="false" outlineLevel="0" collapsed="false">
      <c r="A767" s="20" t="str">
        <f aca="false">IF(ECR_Input!A768="","",ECR_Input!R768)</f>
        <v/>
      </c>
    </row>
    <row r="768" customFormat="false" ht="15" hidden="false" customHeight="false" outlineLevel="0" collapsed="false">
      <c r="A768" s="20" t="str">
        <f aca="false">IF(ECR_Input!A769="","",ECR_Input!R769)</f>
        <v/>
      </c>
    </row>
    <row r="769" customFormat="false" ht="15" hidden="false" customHeight="false" outlineLevel="0" collapsed="false">
      <c r="A769" s="20" t="str">
        <f aca="false">IF(ECR_Input!A770="","",ECR_Input!R770)</f>
        <v/>
      </c>
    </row>
    <row r="770" customFormat="false" ht="15" hidden="false" customHeight="false" outlineLevel="0" collapsed="false">
      <c r="A770" s="20" t="str">
        <f aca="false">IF(ECR_Input!A771="","",ECR_Input!R771)</f>
        <v/>
      </c>
    </row>
    <row r="771" customFormat="false" ht="15" hidden="false" customHeight="false" outlineLevel="0" collapsed="false">
      <c r="A771" s="20" t="str">
        <f aca="false">IF(ECR_Input!A772="","",ECR_Input!R772)</f>
        <v/>
      </c>
    </row>
    <row r="772" customFormat="false" ht="15" hidden="false" customHeight="false" outlineLevel="0" collapsed="false">
      <c r="A772" s="20" t="str">
        <f aca="false">IF(ECR_Input!A773="","",ECR_Input!R773)</f>
        <v/>
      </c>
    </row>
    <row r="773" customFormat="false" ht="15" hidden="false" customHeight="false" outlineLevel="0" collapsed="false">
      <c r="A773" s="20" t="str">
        <f aca="false">IF(ECR_Input!A774="","",ECR_Input!R774)</f>
        <v/>
      </c>
    </row>
    <row r="774" customFormat="false" ht="15" hidden="false" customHeight="false" outlineLevel="0" collapsed="false">
      <c r="A774" s="20" t="str">
        <f aca="false">IF(ECR_Input!A775="","",ECR_Input!R775)</f>
        <v/>
      </c>
    </row>
    <row r="775" customFormat="false" ht="15" hidden="false" customHeight="false" outlineLevel="0" collapsed="false">
      <c r="A775" s="20" t="str">
        <f aca="false">IF(ECR_Input!A776="","",ECR_Input!R776)</f>
        <v/>
      </c>
    </row>
    <row r="776" customFormat="false" ht="15" hidden="false" customHeight="false" outlineLevel="0" collapsed="false">
      <c r="A776" s="20" t="str">
        <f aca="false">IF(ECR_Input!A777="","",ECR_Input!R777)</f>
        <v/>
      </c>
    </row>
    <row r="777" customFormat="false" ht="15" hidden="false" customHeight="false" outlineLevel="0" collapsed="false">
      <c r="A777" s="20" t="str">
        <f aca="false">IF(ECR_Input!A778="","",ECR_Input!R778)</f>
        <v/>
      </c>
    </row>
    <row r="778" customFormat="false" ht="15" hidden="false" customHeight="false" outlineLevel="0" collapsed="false">
      <c r="A778" s="20" t="str">
        <f aca="false">IF(ECR_Input!A779="","",ECR_Input!R779)</f>
        <v/>
      </c>
    </row>
    <row r="779" customFormat="false" ht="15" hidden="false" customHeight="false" outlineLevel="0" collapsed="false">
      <c r="A779" s="20" t="str">
        <f aca="false">IF(ECR_Input!A780="","",ECR_Input!R780)</f>
        <v/>
      </c>
    </row>
    <row r="780" customFormat="false" ht="15" hidden="false" customHeight="false" outlineLevel="0" collapsed="false">
      <c r="A780" s="20" t="str">
        <f aca="false">IF(ECR_Input!A781="","",ECR_Input!R781)</f>
        <v/>
      </c>
    </row>
    <row r="781" customFormat="false" ht="15" hidden="false" customHeight="false" outlineLevel="0" collapsed="false">
      <c r="A781" s="20" t="str">
        <f aca="false">IF(ECR_Input!A782="","",ECR_Input!R782)</f>
        <v/>
      </c>
    </row>
    <row r="782" customFormat="false" ht="15" hidden="false" customHeight="false" outlineLevel="0" collapsed="false">
      <c r="A782" s="20" t="str">
        <f aca="false">IF(ECR_Input!A783="","",ECR_Input!R783)</f>
        <v/>
      </c>
    </row>
    <row r="783" customFormat="false" ht="15" hidden="false" customHeight="false" outlineLevel="0" collapsed="false">
      <c r="A783" s="20" t="str">
        <f aca="false">IF(ECR_Input!A784="","",ECR_Input!R784)</f>
        <v/>
      </c>
    </row>
    <row r="784" customFormat="false" ht="15" hidden="false" customHeight="false" outlineLevel="0" collapsed="false">
      <c r="A784" s="20" t="str">
        <f aca="false">IF(ECR_Input!A785="","",ECR_Input!R785)</f>
        <v/>
      </c>
    </row>
    <row r="785" customFormat="false" ht="15" hidden="false" customHeight="false" outlineLevel="0" collapsed="false">
      <c r="A785" s="20" t="str">
        <f aca="false">IF(ECR_Input!A786="","",ECR_Input!R786)</f>
        <v/>
      </c>
    </row>
    <row r="786" customFormat="false" ht="15" hidden="false" customHeight="false" outlineLevel="0" collapsed="false">
      <c r="A786" s="20" t="str">
        <f aca="false">IF(ECR_Input!A787="","",ECR_Input!R787)</f>
        <v/>
      </c>
    </row>
    <row r="787" customFormat="false" ht="15" hidden="false" customHeight="false" outlineLevel="0" collapsed="false">
      <c r="A787" s="20" t="str">
        <f aca="false">IF(ECR_Input!A788="","",ECR_Input!R788)</f>
        <v/>
      </c>
    </row>
    <row r="788" customFormat="false" ht="15" hidden="false" customHeight="false" outlineLevel="0" collapsed="false">
      <c r="A788" s="20" t="str">
        <f aca="false">IF(ECR_Input!A789="","",ECR_Input!R789)</f>
        <v/>
      </c>
    </row>
    <row r="789" customFormat="false" ht="15" hidden="false" customHeight="false" outlineLevel="0" collapsed="false">
      <c r="A789" s="20" t="str">
        <f aca="false">IF(ECR_Input!A790="","",ECR_Input!R790)</f>
        <v/>
      </c>
    </row>
    <row r="790" customFormat="false" ht="15" hidden="false" customHeight="false" outlineLevel="0" collapsed="false">
      <c r="A790" s="20" t="str">
        <f aca="false">IF(ECR_Input!A791="","",ECR_Input!R791)</f>
        <v/>
      </c>
    </row>
    <row r="791" customFormat="false" ht="15" hidden="false" customHeight="false" outlineLevel="0" collapsed="false">
      <c r="A791" s="20" t="str">
        <f aca="false">IF(ECR_Input!A792="","",ECR_Input!R792)</f>
        <v/>
      </c>
    </row>
    <row r="792" customFormat="false" ht="15" hidden="false" customHeight="false" outlineLevel="0" collapsed="false">
      <c r="A792" s="20" t="str">
        <f aca="false">IF(ECR_Input!A793="","",ECR_Input!R793)</f>
        <v/>
      </c>
    </row>
    <row r="793" customFormat="false" ht="15" hidden="false" customHeight="false" outlineLevel="0" collapsed="false">
      <c r="A793" s="20" t="str">
        <f aca="false">IF(ECR_Input!A794="","",ECR_Input!R794)</f>
        <v/>
      </c>
    </row>
    <row r="794" customFormat="false" ht="15" hidden="false" customHeight="false" outlineLevel="0" collapsed="false">
      <c r="A794" s="20" t="str">
        <f aca="false">IF(ECR_Input!A795="","",ECR_Input!R795)</f>
        <v/>
      </c>
    </row>
    <row r="795" customFormat="false" ht="15" hidden="false" customHeight="false" outlineLevel="0" collapsed="false">
      <c r="A795" s="20" t="str">
        <f aca="false">IF(ECR_Input!A796="","",ECR_Input!R796)</f>
        <v/>
      </c>
    </row>
    <row r="796" customFormat="false" ht="15" hidden="false" customHeight="false" outlineLevel="0" collapsed="false">
      <c r="A796" s="20" t="str">
        <f aca="false">IF(ECR_Input!A797="","",ECR_Input!R797)</f>
        <v/>
      </c>
    </row>
    <row r="797" customFormat="false" ht="15" hidden="false" customHeight="false" outlineLevel="0" collapsed="false">
      <c r="A797" s="20" t="str">
        <f aca="false">IF(ECR_Input!A798="","",ECR_Input!R798)</f>
        <v/>
      </c>
    </row>
    <row r="798" customFormat="false" ht="15" hidden="false" customHeight="false" outlineLevel="0" collapsed="false">
      <c r="A798" s="20" t="str">
        <f aca="false">IF(ECR_Input!A799="","",ECR_Input!R799)</f>
        <v/>
      </c>
    </row>
    <row r="799" customFormat="false" ht="15" hidden="false" customHeight="false" outlineLevel="0" collapsed="false">
      <c r="A799" s="20" t="str">
        <f aca="false">IF(ECR_Input!A800="","",ECR_Input!R800)</f>
        <v/>
      </c>
    </row>
    <row r="800" customFormat="false" ht="15" hidden="false" customHeight="false" outlineLevel="0" collapsed="false">
      <c r="A800" s="20" t="str">
        <f aca="false">IF(ECR_Input!A801="","",ECR_Input!R801)</f>
        <v/>
      </c>
    </row>
    <row r="801" customFormat="false" ht="15" hidden="false" customHeight="false" outlineLevel="0" collapsed="false">
      <c r="A801" s="20" t="str">
        <f aca="false">IF(ECR_Input!A802="","",ECR_Input!R802)</f>
        <v/>
      </c>
    </row>
    <row r="802" customFormat="false" ht="15" hidden="false" customHeight="false" outlineLevel="0" collapsed="false">
      <c r="A802" s="20" t="str">
        <f aca="false">IF(ECR_Input!A803="","",ECR_Input!R803)</f>
        <v/>
      </c>
    </row>
    <row r="803" customFormat="false" ht="15" hidden="false" customHeight="false" outlineLevel="0" collapsed="false">
      <c r="A803" s="20" t="str">
        <f aca="false">IF(ECR_Input!A804="","",ECR_Input!R804)</f>
        <v/>
      </c>
    </row>
    <row r="804" customFormat="false" ht="15" hidden="false" customHeight="false" outlineLevel="0" collapsed="false">
      <c r="A804" s="20" t="str">
        <f aca="false">IF(ECR_Input!A805="","",ECR_Input!R805)</f>
        <v/>
      </c>
    </row>
    <row r="805" customFormat="false" ht="15" hidden="false" customHeight="false" outlineLevel="0" collapsed="false">
      <c r="A805" s="20" t="str">
        <f aca="false">IF(ECR_Input!A806="","",ECR_Input!R806)</f>
        <v/>
      </c>
    </row>
    <row r="806" customFormat="false" ht="15" hidden="false" customHeight="false" outlineLevel="0" collapsed="false">
      <c r="A806" s="20" t="str">
        <f aca="false">IF(ECR_Input!A807="","",ECR_Input!R807)</f>
        <v/>
      </c>
    </row>
    <row r="807" customFormat="false" ht="15" hidden="false" customHeight="false" outlineLevel="0" collapsed="false">
      <c r="A807" s="20" t="str">
        <f aca="false">IF(ECR_Input!A808="","",ECR_Input!R808)</f>
        <v/>
      </c>
    </row>
    <row r="808" customFormat="false" ht="15" hidden="false" customHeight="false" outlineLevel="0" collapsed="false">
      <c r="A808" s="20" t="str">
        <f aca="false">IF(ECR_Input!A809="","",ECR_Input!R809)</f>
        <v/>
      </c>
    </row>
    <row r="809" customFormat="false" ht="15" hidden="false" customHeight="false" outlineLevel="0" collapsed="false">
      <c r="A809" s="20" t="str">
        <f aca="false">IF(ECR_Input!A810="","",ECR_Input!R810)</f>
        <v/>
      </c>
    </row>
    <row r="810" customFormat="false" ht="15" hidden="false" customHeight="false" outlineLevel="0" collapsed="false">
      <c r="A810" s="20" t="str">
        <f aca="false">IF(ECR_Input!A811="","",ECR_Input!R811)</f>
        <v/>
      </c>
    </row>
    <row r="811" customFormat="false" ht="15" hidden="false" customHeight="false" outlineLevel="0" collapsed="false">
      <c r="A811" s="20" t="str">
        <f aca="false">IF(ECR_Input!A812="","",ECR_Input!R812)</f>
        <v/>
      </c>
    </row>
    <row r="812" customFormat="false" ht="15" hidden="false" customHeight="false" outlineLevel="0" collapsed="false">
      <c r="A812" s="20" t="str">
        <f aca="false">IF(ECR_Input!A813="","",ECR_Input!R813)</f>
        <v/>
      </c>
    </row>
    <row r="813" customFormat="false" ht="15" hidden="false" customHeight="false" outlineLevel="0" collapsed="false">
      <c r="A813" s="20" t="str">
        <f aca="false">IF(ECR_Input!A814="","",ECR_Input!R814)</f>
        <v/>
      </c>
    </row>
    <row r="814" customFormat="false" ht="15" hidden="false" customHeight="false" outlineLevel="0" collapsed="false">
      <c r="A814" s="20" t="str">
        <f aca="false">IF(ECR_Input!A815="","",ECR_Input!R815)</f>
        <v/>
      </c>
    </row>
    <row r="815" customFormat="false" ht="15" hidden="false" customHeight="false" outlineLevel="0" collapsed="false">
      <c r="A815" s="20" t="str">
        <f aca="false">IF(ECR_Input!A816="","",ECR_Input!R816)</f>
        <v/>
      </c>
    </row>
    <row r="816" customFormat="false" ht="15" hidden="false" customHeight="false" outlineLevel="0" collapsed="false">
      <c r="A816" s="20" t="str">
        <f aca="false">IF(ECR_Input!A817="","",ECR_Input!R817)</f>
        <v/>
      </c>
    </row>
    <row r="817" customFormat="false" ht="15" hidden="false" customHeight="false" outlineLevel="0" collapsed="false">
      <c r="A817" s="20" t="str">
        <f aca="false">IF(ECR_Input!A818="","",ECR_Input!R818)</f>
        <v/>
      </c>
    </row>
    <row r="818" customFormat="false" ht="15" hidden="false" customHeight="false" outlineLevel="0" collapsed="false">
      <c r="A818" s="20" t="str">
        <f aca="false">IF(ECR_Input!A819="","",ECR_Input!R819)</f>
        <v/>
      </c>
    </row>
    <row r="819" customFormat="false" ht="15" hidden="false" customHeight="false" outlineLevel="0" collapsed="false">
      <c r="A819" s="20" t="str">
        <f aca="false">IF(ECR_Input!A820="","",ECR_Input!R820)</f>
        <v/>
      </c>
    </row>
    <row r="820" customFormat="false" ht="15" hidden="false" customHeight="false" outlineLevel="0" collapsed="false">
      <c r="A820" s="20" t="str">
        <f aca="false">IF(ECR_Input!A821="","",ECR_Input!R821)</f>
        <v/>
      </c>
    </row>
    <row r="821" customFormat="false" ht="15" hidden="false" customHeight="false" outlineLevel="0" collapsed="false">
      <c r="A821" s="20" t="str">
        <f aca="false">IF(ECR_Input!A822="","",ECR_Input!R822)</f>
        <v/>
      </c>
    </row>
    <row r="822" customFormat="false" ht="15" hidden="false" customHeight="false" outlineLevel="0" collapsed="false">
      <c r="A822" s="20" t="str">
        <f aca="false">IF(ECR_Input!A823="","",ECR_Input!R823)</f>
        <v/>
      </c>
    </row>
    <row r="823" customFormat="false" ht="15" hidden="false" customHeight="false" outlineLevel="0" collapsed="false">
      <c r="A823" s="20" t="str">
        <f aca="false">IF(ECR_Input!A824="","",ECR_Input!R824)</f>
        <v/>
      </c>
    </row>
    <row r="824" customFormat="false" ht="15" hidden="false" customHeight="false" outlineLevel="0" collapsed="false">
      <c r="A824" s="20" t="str">
        <f aca="false">IF(ECR_Input!A825="","",ECR_Input!R825)</f>
        <v/>
      </c>
    </row>
    <row r="825" customFormat="false" ht="15" hidden="false" customHeight="false" outlineLevel="0" collapsed="false">
      <c r="A825" s="20" t="str">
        <f aca="false">IF(ECR_Input!A826="","",ECR_Input!R826)</f>
        <v/>
      </c>
    </row>
    <row r="826" customFormat="false" ht="15" hidden="false" customHeight="false" outlineLevel="0" collapsed="false">
      <c r="A826" s="20" t="str">
        <f aca="false">IF(ECR_Input!A827="","",ECR_Input!R827)</f>
        <v/>
      </c>
    </row>
    <row r="827" customFormat="false" ht="15" hidden="false" customHeight="false" outlineLevel="0" collapsed="false">
      <c r="A827" s="20" t="str">
        <f aca="false">IF(ECR_Input!A828="","",ECR_Input!R828)</f>
        <v/>
      </c>
    </row>
    <row r="828" customFormat="false" ht="15" hidden="false" customHeight="false" outlineLevel="0" collapsed="false">
      <c r="A828" s="20" t="str">
        <f aca="false">IF(ECR_Input!A829="","",ECR_Input!R829)</f>
        <v/>
      </c>
    </row>
    <row r="829" customFormat="false" ht="15" hidden="false" customHeight="false" outlineLevel="0" collapsed="false">
      <c r="A829" s="20" t="str">
        <f aca="false">IF(ECR_Input!A830="","",ECR_Input!R830)</f>
        <v/>
      </c>
    </row>
    <row r="830" customFormat="false" ht="15" hidden="false" customHeight="false" outlineLevel="0" collapsed="false">
      <c r="A830" s="20" t="str">
        <f aca="false">IF(ECR_Input!A831="","",ECR_Input!R831)</f>
        <v/>
      </c>
    </row>
    <row r="831" customFormat="false" ht="15" hidden="false" customHeight="false" outlineLevel="0" collapsed="false">
      <c r="A831" s="20" t="str">
        <f aca="false">IF(ECR_Input!A832="","",ECR_Input!R832)</f>
        <v/>
      </c>
    </row>
    <row r="832" customFormat="false" ht="15" hidden="false" customHeight="false" outlineLevel="0" collapsed="false">
      <c r="A832" s="20" t="str">
        <f aca="false">IF(ECR_Input!A833="","",ECR_Input!R833)</f>
        <v/>
      </c>
    </row>
    <row r="833" customFormat="false" ht="15" hidden="false" customHeight="false" outlineLevel="0" collapsed="false">
      <c r="A833" s="20" t="str">
        <f aca="false">IF(ECR_Input!A834="","",ECR_Input!R834)</f>
        <v/>
      </c>
    </row>
    <row r="834" customFormat="false" ht="15" hidden="false" customHeight="false" outlineLevel="0" collapsed="false">
      <c r="A834" s="20" t="str">
        <f aca="false">IF(ECR_Input!A835="","",ECR_Input!R835)</f>
        <v/>
      </c>
    </row>
    <row r="835" customFormat="false" ht="15" hidden="false" customHeight="false" outlineLevel="0" collapsed="false">
      <c r="A835" s="20" t="str">
        <f aca="false">IF(ECR_Input!A836="","",ECR_Input!R836)</f>
        <v/>
      </c>
    </row>
    <row r="836" customFormat="false" ht="15" hidden="false" customHeight="false" outlineLevel="0" collapsed="false">
      <c r="A836" s="20" t="str">
        <f aca="false">IF(ECR_Input!A837="","",ECR_Input!R837)</f>
        <v/>
      </c>
    </row>
    <row r="837" customFormat="false" ht="15" hidden="false" customHeight="false" outlineLevel="0" collapsed="false">
      <c r="A837" s="20" t="str">
        <f aca="false">IF(ECR_Input!A838="","",ECR_Input!R838)</f>
        <v/>
      </c>
    </row>
    <row r="838" customFormat="false" ht="15" hidden="false" customHeight="false" outlineLevel="0" collapsed="false">
      <c r="A838" s="20" t="str">
        <f aca="false">IF(ECR_Input!A839="","",ECR_Input!R839)</f>
        <v/>
      </c>
    </row>
    <row r="839" customFormat="false" ht="15" hidden="false" customHeight="false" outlineLevel="0" collapsed="false">
      <c r="A839" s="20" t="str">
        <f aca="false">IF(ECR_Input!A840="","",ECR_Input!R840)</f>
        <v/>
      </c>
    </row>
    <row r="840" customFormat="false" ht="15" hidden="false" customHeight="false" outlineLevel="0" collapsed="false">
      <c r="A840" s="20" t="str">
        <f aca="false">IF(ECR_Input!A841="","",ECR_Input!R841)</f>
        <v/>
      </c>
    </row>
    <row r="841" customFormat="false" ht="15" hidden="false" customHeight="false" outlineLevel="0" collapsed="false">
      <c r="A841" s="20" t="str">
        <f aca="false">IF(ECR_Input!A842="","",ECR_Input!R842)</f>
        <v/>
      </c>
    </row>
    <row r="842" customFormat="false" ht="15" hidden="false" customHeight="false" outlineLevel="0" collapsed="false">
      <c r="A842" s="20" t="str">
        <f aca="false">IF(ECR_Input!A843="","",ECR_Input!R843)</f>
        <v/>
      </c>
    </row>
    <row r="843" customFormat="false" ht="15" hidden="false" customHeight="false" outlineLevel="0" collapsed="false">
      <c r="A843" s="20" t="str">
        <f aca="false">IF(ECR_Input!A844="","",ECR_Input!R844)</f>
        <v/>
      </c>
    </row>
    <row r="844" customFormat="false" ht="15" hidden="false" customHeight="false" outlineLevel="0" collapsed="false">
      <c r="A844" s="20" t="str">
        <f aca="false">IF(ECR_Input!A845="","",ECR_Input!R845)</f>
        <v/>
      </c>
    </row>
    <row r="845" customFormat="false" ht="15" hidden="false" customHeight="false" outlineLevel="0" collapsed="false">
      <c r="A845" s="20" t="str">
        <f aca="false">IF(ECR_Input!A846="","",ECR_Input!R846)</f>
        <v/>
      </c>
    </row>
    <row r="846" customFormat="false" ht="15" hidden="false" customHeight="false" outlineLevel="0" collapsed="false">
      <c r="A846" s="20" t="str">
        <f aca="false">IF(ECR_Input!A847="","",ECR_Input!R847)</f>
        <v/>
      </c>
    </row>
    <row r="847" customFormat="false" ht="15" hidden="false" customHeight="false" outlineLevel="0" collapsed="false">
      <c r="A847" s="20" t="str">
        <f aca="false">IF(ECR_Input!A848="","",ECR_Input!R848)</f>
        <v/>
      </c>
    </row>
    <row r="848" customFormat="false" ht="15" hidden="false" customHeight="false" outlineLevel="0" collapsed="false">
      <c r="A848" s="20" t="str">
        <f aca="false">IF(ECR_Input!A849="","",ECR_Input!R849)</f>
        <v/>
      </c>
    </row>
    <row r="849" customFormat="false" ht="15" hidden="false" customHeight="false" outlineLevel="0" collapsed="false">
      <c r="A849" s="20" t="str">
        <f aca="false">IF(ECR_Input!A850="","",ECR_Input!R850)</f>
        <v/>
      </c>
    </row>
    <row r="850" customFormat="false" ht="15" hidden="false" customHeight="false" outlineLevel="0" collapsed="false">
      <c r="A850" s="20" t="str">
        <f aca="false">IF(ECR_Input!A851="","",ECR_Input!R851)</f>
        <v/>
      </c>
    </row>
    <row r="851" customFormat="false" ht="15" hidden="false" customHeight="false" outlineLevel="0" collapsed="false">
      <c r="A851" s="20" t="str">
        <f aca="false">IF(ECR_Input!A852="","",ECR_Input!R852)</f>
        <v/>
      </c>
    </row>
    <row r="852" customFormat="false" ht="15" hidden="false" customHeight="false" outlineLevel="0" collapsed="false">
      <c r="A852" s="20" t="str">
        <f aca="false">IF(ECR_Input!A853="","",ECR_Input!R853)</f>
        <v/>
      </c>
    </row>
    <row r="853" customFormat="false" ht="15" hidden="false" customHeight="false" outlineLevel="0" collapsed="false">
      <c r="A853" s="20" t="str">
        <f aca="false">IF(ECR_Input!A854="","",ECR_Input!R854)</f>
        <v/>
      </c>
    </row>
    <row r="854" customFormat="false" ht="15" hidden="false" customHeight="false" outlineLevel="0" collapsed="false">
      <c r="A854" s="20" t="str">
        <f aca="false">IF(ECR_Input!A855="","",ECR_Input!R855)</f>
        <v/>
      </c>
    </row>
    <row r="855" customFormat="false" ht="15" hidden="false" customHeight="false" outlineLevel="0" collapsed="false">
      <c r="A855" s="20" t="str">
        <f aca="false">IF(ECR_Input!A856="","",ECR_Input!R856)</f>
        <v/>
      </c>
    </row>
    <row r="856" customFormat="false" ht="15" hidden="false" customHeight="false" outlineLevel="0" collapsed="false">
      <c r="A856" s="20" t="str">
        <f aca="false">IF(ECR_Input!A857="","",ECR_Input!R857)</f>
        <v/>
      </c>
    </row>
    <row r="857" customFormat="false" ht="15" hidden="false" customHeight="false" outlineLevel="0" collapsed="false">
      <c r="A857" s="20" t="str">
        <f aca="false">IF(ECR_Input!A858="","",ECR_Input!R858)</f>
        <v/>
      </c>
    </row>
    <row r="858" customFormat="false" ht="15" hidden="false" customHeight="false" outlineLevel="0" collapsed="false">
      <c r="A858" s="20" t="str">
        <f aca="false">IF(ECR_Input!A859="","",ECR_Input!R859)</f>
        <v/>
      </c>
    </row>
    <row r="859" customFormat="false" ht="15" hidden="false" customHeight="false" outlineLevel="0" collapsed="false">
      <c r="A859" s="20" t="str">
        <f aca="false">IF(ECR_Input!A860="","",ECR_Input!R860)</f>
        <v/>
      </c>
    </row>
    <row r="860" customFormat="false" ht="15" hidden="false" customHeight="false" outlineLevel="0" collapsed="false">
      <c r="A860" s="20" t="str">
        <f aca="false">IF(ECR_Input!A861="","",ECR_Input!R861)</f>
        <v/>
      </c>
    </row>
    <row r="861" customFormat="false" ht="15" hidden="false" customHeight="false" outlineLevel="0" collapsed="false">
      <c r="A861" s="20" t="str">
        <f aca="false">IF(ECR_Input!A862="","",ECR_Input!R862)</f>
        <v/>
      </c>
    </row>
    <row r="862" customFormat="false" ht="15" hidden="false" customHeight="false" outlineLevel="0" collapsed="false">
      <c r="A862" s="20" t="str">
        <f aca="false">IF(ECR_Input!A863="","",ECR_Input!R863)</f>
        <v/>
      </c>
    </row>
    <row r="863" customFormat="false" ht="15" hidden="false" customHeight="false" outlineLevel="0" collapsed="false">
      <c r="A863" s="20" t="str">
        <f aca="false">IF(ECR_Input!A864="","",ECR_Input!R864)</f>
        <v/>
      </c>
    </row>
    <row r="864" customFormat="false" ht="15" hidden="false" customHeight="false" outlineLevel="0" collapsed="false">
      <c r="A864" s="20" t="str">
        <f aca="false">IF(ECR_Input!A865="","",ECR_Input!R865)</f>
        <v/>
      </c>
    </row>
    <row r="865" customFormat="false" ht="15" hidden="false" customHeight="false" outlineLevel="0" collapsed="false">
      <c r="A865" s="20" t="str">
        <f aca="false">IF(ECR_Input!A866="","",ECR_Input!R866)</f>
        <v/>
      </c>
    </row>
    <row r="866" customFormat="false" ht="15" hidden="false" customHeight="false" outlineLevel="0" collapsed="false">
      <c r="A866" s="20" t="str">
        <f aca="false">IF(ECR_Input!A867="","",ECR_Input!R867)</f>
        <v/>
      </c>
    </row>
    <row r="867" customFormat="false" ht="15" hidden="false" customHeight="false" outlineLevel="0" collapsed="false">
      <c r="A867" s="20" t="str">
        <f aca="false">IF(ECR_Input!A868="","",ECR_Input!R868)</f>
        <v/>
      </c>
    </row>
    <row r="868" customFormat="false" ht="15" hidden="false" customHeight="false" outlineLevel="0" collapsed="false">
      <c r="A868" s="20" t="str">
        <f aca="false">IF(ECR_Input!A869="","",ECR_Input!R869)</f>
        <v/>
      </c>
    </row>
    <row r="869" customFormat="false" ht="15" hidden="false" customHeight="false" outlineLevel="0" collapsed="false">
      <c r="A869" s="20" t="str">
        <f aca="false">IF(ECR_Input!A870="","",ECR_Input!R870)</f>
        <v/>
      </c>
    </row>
    <row r="870" customFormat="false" ht="15" hidden="false" customHeight="false" outlineLevel="0" collapsed="false">
      <c r="A870" s="20" t="str">
        <f aca="false">IF(ECR_Input!A871="","",ECR_Input!R871)</f>
        <v/>
      </c>
    </row>
    <row r="871" customFormat="false" ht="15" hidden="false" customHeight="false" outlineLevel="0" collapsed="false">
      <c r="A871" s="20" t="str">
        <f aca="false">IF(ECR_Input!A872="","",ECR_Input!R872)</f>
        <v/>
      </c>
    </row>
    <row r="872" customFormat="false" ht="15" hidden="false" customHeight="false" outlineLevel="0" collapsed="false">
      <c r="A872" s="20" t="str">
        <f aca="false">IF(ECR_Input!A873="","",ECR_Input!R873)</f>
        <v/>
      </c>
    </row>
    <row r="873" customFormat="false" ht="15" hidden="false" customHeight="false" outlineLevel="0" collapsed="false">
      <c r="A873" s="20" t="str">
        <f aca="false">IF(ECR_Input!A874="","",ECR_Input!R874)</f>
        <v/>
      </c>
    </row>
    <row r="874" customFormat="false" ht="15" hidden="false" customHeight="false" outlineLevel="0" collapsed="false">
      <c r="A874" s="20" t="str">
        <f aca="false">IF(ECR_Input!A875="","",ECR_Input!R875)</f>
        <v/>
      </c>
    </row>
    <row r="875" customFormat="false" ht="15" hidden="false" customHeight="false" outlineLevel="0" collapsed="false">
      <c r="A875" s="20" t="str">
        <f aca="false">IF(ECR_Input!A876="","",ECR_Input!R876)</f>
        <v/>
      </c>
    </row>
    <row r="876" customFormat="false" ht="15" hidden="false" customHeight="false" outlineLevel="0" collapsed="false">
      <c r="A876" s="20" t="str">
        <f aca="false">IF(ECR_Input!A877="","",ECR_Input!R877)</f>
        <v/>
      </c>
    </row>
    <row r="877" customFormat="false" ht="15" hidden="false" customHeight="false" outlineLevel="0" collapsed="false">
      <c r="A877" s="20" t="str">
        <f aca="false">IF(ECR_Input!A878="","",ECR_Input!R878)</f>
        <v/>
      </c>
    </row>
    <row r="878" customFormat="false" ht="15" hidden="false" customHeight="false" outlineLevel="0" collapsed="false">
      <c r="A878" s="20" t="str">
        <f aca="false">IF(ECR_Input!A879="","",ECR_Input!R879)</f>
        <v/>
      </c>
    </row>
    <row r="879" customFormat="false" ht="15" hidden="false" customHeight="false" outlineLevel="0" collapsed="false">
      <c r="A879" s="20" t="str">
        <f aca="false">IF(ECR_Input!A880="","",ECR_Input!R880)</f>
        <v/>
      </c>
    </row>
    <row r="880" customFormat="false" ht="15" hidden="false" customHeight="false" outlineLevel="0" collapsed="false">
      <c r="A880" s="20" t="str">
        <f aca="false">IF(ECR_Input!A881="","",ECR_Input!R881)</f>
        <v/>
      </c>
    </row>
    <row r="881" customFormat="false" ht="15" hidden="false" customHeight="false" outlineLevel="0" collapsed="false">
      <c r="A881" s="20" t="str">
        <f aca="false">IF(ECR_Input!A882="","",ECR_Input!R882)</f>
        <v/>
      </c>
    </row>
    <row r="882" customFormat="false" ht="15" hidden="false" customHeight="false" outlineLevel="0" collapsed="false">
      <c r="A882" s="20" t="str">
        <f aca="false">IF(ECR_Input!A883="","",ECR_Input!R883)</f>
        <v/>
      </c>
    </row>
    <row r="883" customFormat="false" ht="15" hidden="false" customHeight="false" outlineLevel="0" collapsed="false">
      <c r="A883" s="20" t="str">
        <f aca="false">IF(ECR_Input!A884="","",ECR_Input!R884)</f>
        <v/>
      </c>
    </row>
    <row r="884" customFormat="false" ht="15" hidden="false" customHeight="false" outlineLevel="0" collapsed="false">
      <c r="A884" s="20" t="str">
        <f aca="false">IF(ECR_Input!A885="","",ECR_Input!R885)</f>
        <v/>
      </c>
    </row>
    <row r="885" customFormat="false" ht="15" hidden="false" customHeight="false" outlineLevel="0" collapsed="false">
      <c r="A885" s="20" t="str">
        <f aca="false">IF(ECR_Input!A886="","",ECR_Input!R886)</f>
        <v/>
      </c>
    </row>
    <row r="886" customFormat="false" ht="15" hidden="false" customHeight="false" outlineLevel="0" collapsed="false">
      <c r="A886" s="20" t="str">
        <f aca="false">IF(ECR_Input!A887="","",ECR_Input!R887)</f>
        <v/>
      </c>
    </row>
    <row r="887" customFormat="false" ht="15" hidden="false" customHeight="false" outlineLevel="0" collapsed="false">
      <c r="A887" s="20" t="str">
        <f aca="false">IF(ECR_Input!A888="","",ECR_Input!R888)</f>
        <v/>
      </c>
    </row>
    <row r="888" customFormat="false" ht="15" hidden="false" customHeight="false" outlineLevel="0" collapsed="false">
      <c r="A888" s="20" t="str">
        <f aca="false">IF(ECR_Input!A889="","",ECR_Input!R889)</f>
        <v/>
      </c>
    </row>
    <row r="889" customFormat="false" ht="15" hidden="false" customHeight="false" outlineLevel="0" collapsed="false">
      <c r="A889" s="20" t="str">
        <f aca="false">IF(ECR_Input!A890="","",ECR_Input!R890)</f>
        <v/>
      </c>
    </row>
    <row r="890" customFormat="false" ht="15" hidden="false" customHeight="false" outlineLevel="0" collapsed="false">
      <c r="A890" s="20" t="str">
        <f aca="false">IF(ECR_Input!A891="","",ECR_Input!R891)</f>
        <v/>
      </c>
    </row>
    <row r="891" customFormat="false" ht="15" hidden="false" customHeight="false" outlineLevel="0" collapsed="false">
      <c r="A891" s="20" t="str">
        <f aca="false">IF(ECR_Input!A892="","",ECR_Input!R892)</f>
        <v/>
      </c>
    </row>
    <row r="892" customFormat="false" ht="15" hidden="false" customHeight="false" outlineLevel="0" collapsed="false">
      <c r="A892" s="20" t="str">
        <f aca="false">IF(ECR_Input!A893="","",ECR_Input!R893)</f>
        <v/>
      </c>
    </row>
    <row r="893" customFormat="false" ht="15" hidden="false" customHeight="false" outlineLevel="0" collapsed="false">
      <c r="A893" s="20" t="str">
        <f aca="false">IF(ECR_Input!A894="","",ECR_Input!R894)</f>
        <v/>
      </c>
    </row>
    <row r="894" customFormat="false" ht="15" hidden="false" customHeight="false" outlineLevel="0" collapsed="false">
      <c r="A894" s="20" t="str">
        <f aca="false">IF(ECR_Input!A895="","",ECR_Input!R895)</f>
        <v/>
      </c>
    </row>
    <row r="895" customFormat="false" ht="15" hidden="false" customHeight="false" outlineLevel="0" collapsed="false">
      <c r="A895" s="20" t="str">
        <f aca="false">IF(ECR_Input!A896="","",ECR_Input!R896)</f>
        <v/>
      </c>
    </row>
    <row r="896" customFormat="false" ht="15" hidden="false" customHeight="false" outlineLevel="0" collapsed="false">
      <c r="A896" s="20" t="str">
        <f aca="false">IF(ECR_Input!A897="","",ECR_Input!R897)</f>
        <v/>
      </c>
    </row>
    <row r="897" customFormat="false" ht="15" hidden="false" customHeight="false" outlineLevel="0" collapsed="false">
      <c r="A897" s="20" t="str">
        <f aca="false">IF(ECR_Input!A898="","",ECR_Input!R898)</f>
        <v/>
      </c>
    </row>
    <row r="898" customFormat="false" ht="15" hidden="false" customHeight="false" outlineLevel="0" collapsed="false">
      <c r="A898" s="20" t="str">
        <f aca="false">IF(ECR_Input!A899="","",ECR_Input!R899)</f>
        <v/>
      </c>
    </row>
    <row r="899" customFormat="false" ht="15" hidden="false" customHeight="false" outlineLevel="0" collapsed="false">
      <c r="A899" s="20" t="str">
        <f aca="false">IF(ECR_Input!A900="","",ECR_Input!R900)</f>
        <v/>
      </c>
    </row>
    <row r="900" customFormat="false" ht="15" hidden="false" customHeight="false" outlineLevel="0" collapsed="false">
      <c r="A900" s="20" t="str">
        <f aca="false">IF(ECR_Input!A901="","",ECR_Input!R901)</f>
        <v/>
      </c>
    </row>
    <row r="901" customFormat="false" ht="15" hidden="false" customHeight="false" outlineLevel="0" collapsed="false">
      <c r="A901" s="20" t="str">
        <f aca="false">IF(ECR_Input!A902="","",ECR_Input!R902)</f>
        <v/>
      </c>
    </row>
    <row r="902" customFormat="false" ht="15" hidden="false" customHeight="false" outlineLevel="0" collapsed="false">
      <c r="A902" s="20" t="str">
        <f aca="false">IF(ECR_Input!A903="","",ECR_Input!R903)</f>
        <v/>
      </c>
    </row>
    <row r="903" customFormat="false" ht="15" hidden="false" customHeight="false" outlineLevel="0" collapsed="false">
      <c r="A903" s="20" t="str">
        <f aca="false">IF(ECR_Input!A904="","",ECR_Input!R904)</f>
        <v/>
      </c>
    </row>
    <row r="904" customFormat="false" ht="15" hidden="false" customHeight="false" outlineLevel="0" collapsed="false">
      <c r="A904" s="20" t="str">
        <f aca="false">IF(ECR_Input!A905="","",ECR_Input!R905)</f>
        <v/>
      </c>
    </row>
    <row r="905" customFormat="false" ht="15" hidden="false" customHeight="false" outlineLevel="0" collapsed="false">
      <c r="A905" s="20" t="str">
        <f aca="false">IF(ECR_Input!A906="","",ECR_Input!R906)</f>
        <v/>
      </c>
    </row>
    <row r="906" customFormat="false" ht="15" hidden="false" customHeight="false" outlineLevel="0" collapsed="false">
      <c r="A906" s="20" t="str">
        <f aca="false">IF(ECR_Input!A907="","",ECR_Input!R907)</f>
        <v/>
      </c>
    </row>
    <row r="907" customFormat="false" ht="15" hidden="false" customHeight="false" outlineLevel="0" collapsed="false">
      <c r="A907" s="20" t="str">
        <f aca="false">IF(ECR_Input!A908="","",ECR_Input!R908)</f>
        <v/>
      </c>
    </row>
    <row r="908" customFormat="false" ht="15" hidden="false" customHeight="false" outlineLevel="0" collapsed="false">
      <c r="A908" s="20" t="str">
        <f aca="false">IF(ECR_Input!A909="","",ECR_Input!R909)</f>
        <v/>
      </c>
    </row>
    <row r="909" customFormat="false" ht="15" hidden="false" customHeight="false" outlineLevel="0" collapsed="false">
      <c r="A909" s="20" t="str">
        <f aca="false">IF(ECR_Input!A910="","",ECR_Input!R910)</f>
        <v/>
      </c>
    </row>
    <row r="910" customFormat="false" ht="15" hidden="false" customHeight="false" outlineLevel="0" collapsed="false">
      <c r="A910" s="20" t="str">
        <f aca="false">IF(ECR_Input!A911="","",ECR_Input!R911)</f>
        <v/>
      </c>
    </row>
    <row r="911" customFormat="false" ht="15" hidden="false" customHeight="false" outlineLevel="0" collapsed="false">
      <c r="A911" s="20" t="str">
        <f aca="false">IF(ECR_Input!A912="","",ECR_Input!R912)</f>
        <v/>
      </c>
    </row>
    <row r="912" customFormat="false" ht="15" hidden="false" customHeight="false" outlineLevel="0" collapsed="false">
      <c r="A912" s="20" t="str">
        <f aca="false">IF(ECR_Input!A913="","",ECR_Input!R913)</f>
        <v/>
      </c>
    </row>
    <row r="913" customFormat="false" ht="15" hidden="false" customHeight="false" outlineLevel="0" collapsed="false">
      <c r="A913" s="20" t="str">
        <f aca="false">IF(ECR_Input!A914="","",ECR_Input!R914)</f>
        <v/>
      </c>
    </row>
    <row r="914" customFormat="false" ht="15" hidden="false" customHeight="false" outlineLevel="0" collapsed="false">
      <c r="A914" s="20" t="str">
        <f aca="false">IF(ECR_Input!A915="","",ECR_Input!R915)</f>
        <v/>
      </c>
    </row>
    <row r="915" customFormat="false" ht="15" hidden="false" customHeight="false" outlineLevel="0" collapsed="false">
      <c r="A915" s="20" t="str">
        <f aca="false">IF(ECR_Input!A916="","",ECR_Input!R916)</f>
        <v/>
      </c>
    </row>
    <row r="916" customFormat="false" ht="15" hidden="false" customHeight="false" outlineLevel="0" collapsed="false">
      <c r="A916" s="20" t="str">
        <f aca="false">IF(ECR_Input!A917="","",ECR_Input!R917)</f>
        <v/>
      </c>
    </row>
    <row r="917" customFormat="false" ht="15" hidden="false" customHeight="false" outlineLevel="0" collapsed="false">
      <c r="A917" s="20" t="str">
        <f aca="false">IF(ECR_Input!A918="","",ECR_Input!R918)</f>
        <v/>
      </c>
    </row>
    <row r="918" customFormat="false" ht="15" hidden="false" customHeight="false" outlineLevel="0" collapsed="false">
      <c r="A918" s="20" t="str">
        <f aca="false">IF(ECR_Input!A919="","",ECR_Input!R919)</f>
        <v/>
      </c>
    </row>
    <row r="919" customFormat="false" ht="15" hidden="false" customHeight="false" outlineLevel="0" collapsed="false">
      <c r="A919" s="20" t="str">
        <f aca="false">IF(ECR_Input!A920="","",ECR_Input!R920)</f>
        <v/>
      </c>
    </row>
    <row r="920" customFormat="false" ht="15" hidden="false" customHeight="false" outlineLevel="0" collapsed="false">
      <c r="A920" s="20" t="str">
        <f aca="false">IF(ECR_Input!A921="","",ECR_Input!R921)</f>
        <v/>
      </c>
    </row>
    <row r="921" customFormat="false" ht="15" hidden="false" customHeight="false" outlineLevel="0" collapsed="false">
      <c r="A921" s="20" t="str">
        <f aca="false">IF(ECR_Input!A922="","",ECR_Input!R922)</f>
        <v/>
      </c>
    </row>
    <row r="922" customFormat="false" ht="15" hidden="false" customHeight="false" outlineLevel="0" collapsed="false">
      <c r="A922" s="20" t="str">
        <f aca="false">IF(ECR_Input!A923="","",ECR_Input!R923)</f>
        <v/>
      </c>
    </row>
    <row r="923" customFormat="false" ht="15" hidden="false" customHeight="false" outlineLevel="0" collapsed="false">
      <c r="A923" s="20" t="str">
        <f aca="false">IF(ECR_Input!A924="","",ECR_Input!R924)</f>
        <v/>
      </c>
    </row>
    <row r="924" customFormat="false" ht="15" hidden="false" customHeight="false" outlineLevel="0" collapsed="false">
      <c r="A924" s="20" t="str">
        <f aca="false">IF(ECR_Input!A925="","",ECR_Input!R925)</f>
        <v/>
      </c>
    </row>
    <row r="925" customFormat="false" ht="15" hidden="false" customHeight="false" outlineLevel="0" collapsed="false">
      <c r="A925" s="20" t="str">
        <f aca="false">IF(ECR_Input!A926="","",ECR_Input!R926)</f>
        <v/>
      </c>
    </row>
    <row r="926" customFormat="false" ht="15" hidden="false" customHeight="false" outlineLevel="0" collapsed="false">
      <c r="A926" s="20" t="str">
        <f aca="false">IF(ECR_Input!A927="","",ECR_Input!R927)</f>
        <v/>
      </c>
    </row>
    <row r="927" customFormat="false" ht="15" hidden="false" customHeight="false" outlineLevel="0" collapsed="false">
      <c r="A927" s="20" t="str">
        <f aca="false">IF(ECR_Input!A928="","",ECR_Input!R928)</f>
        <v/>
      </c>
    </row>
    <row r="928" customFormat="false" ht="15" hidden="false" customHeight="false" outlineLevel="0" collapsed="false">
      <c r="A928" s="20" t="str">
        <f aca="false">IF(ECR_Input!A929="","",ECR_Input!R929)</f>
        <v/>
      </c>
    </row>
    <row r="929" customFormat="false" ht="15" hidden="false" customHeight="false" outlineLevel="0" collapsed="false">
      <c r="A929" s="20" t="str">
        <f aca="false">IF(ECR_Input!A930="","",ECR_Input!R930)</f>
        <v/>
      </c>
    </row>
    <row r="930" customFormat="false" ht="15" hidden="false" customHeight="false" outlineLevel="0" collapsed="false">
      <c r="A930" s="20" t="str">
        <f aca="false">IF(ECR_Input!A931="","",ECR_Input!R931)</f>
        <v/>
      </c>
    </row>
    <row r="931" customFormat="false" ht="15" hidden="false" customHeight="false" outlineLevel="0" collapsed="false">
      <c r="A931" s="20" t="str">
        <f aca="false">IF(ECR_Input!A932="","",ECR_Input!R932)</f>
        <v/>
      </c>
    </row>
    <row r="932" customFormat="false" ht="15" hidden="false" customHeight="false" outlineLevel="0" collapsed="false">
      <c r="A932" s="20" t="str">
        <f aca="false">IF(ECR_Input!A933="","",ECR_Input!R933)</f>
        <v/>
      </c>
    </row>
    <row r="933" customFormat="false" ht="15" hidden="false" customHeight="false" outlineLevel="0" collapsed="false">
      <c r="A933" s="20" t="str">
        <f aca="false">IF(ECR_Input!A934="","",ECR_Input!R934)</f>
        <v/>
      </c>
    </row>
    <row r="934" customFormat="false" ht="15" hidden="false" customHeight="false" outlineLevel="0" collapsed="false">
      <c r="A934" s="20" t="str">
        <f aca="false">IF(ECR_Input!A935="","",ECR_Input!R935)</f>
        <v/>
      </c>
    </row>
    <row r="935" customFormat="false" ht="15" hidden="false" customHeight="false" outlineLevel="0" collapsed="false">
      <c r="A935" s="20" t="str">
        <f aca="false">IF(ECR_Input!A936="","",ECR_Input!R936)</f>
        <v/>
      </c>
    </row>
    <row r="936" customFormat="false" ht="15" hidden="false" customHeight="false" outlineLevel="0" collapsed="false">
      <c r="A936" s="20" t="str">
        <f aca="false">IF(ECR_Input!A937="","",ECR_Input!R937)</f>
        <v/>
      </c>
    </row>
    <row r="937" customFormat="false" ht="15" hidden="false" customHeight="false" outlineLevel="0" collapsed="false">
      <c r="A937" s="20" t="str">
        <f aca="false">IF(ECR_Input!A938="","",ECR_Input!R938)</f>
        <v/>
      </c>
    </row>
    <row r="938" customFormat="false" ht="15" hidden="false" customHeight="false" outlineLevel="0" collapsed="false">
      <c r="A938" s="20" t="str">
        <f aca="false">IF(ECR_Input!A939="","",ECR_Input!R939)</f>
        <v/>
      </c>
    </row>
    <row r="939" customFormat="false" ht="15" hidden="false" customHeight="false" outlineLevel="0" collapsed="false">
      <c r="A939" s="20" t="str">
        <f aca="false">IF(ECR_Input!A940="","",ECR_Input!R940)</f>
        <v/>
      </c>
    </row>
    <row r="940" customFormat="false" ht="15" hidden="false" customHeight="false" outlineLevel="0" collapsed="false">
      <c r="A940" s="20" t="str">
        <f aca="false">IF(ECR_Input!A941="","",ECR_Input!R941)</f>
        <v/>
      </c>
    </row>
    <row r="941" customFormat="false" ht="15" hidden="false" customHeight="false" outlineLevel="0" collapsed="false">
      <c r="A941" s="20" t="str">
        <f aca="false">IF(ECR_Input!A942="","",ECR_Input!R942)</f>
        <v/>
      </c>
    </row>
    <row r="942" customFormat="false" ht="15" hidden="false" customHeight="false" outlineLevel="0" collapsed="false">
      <c r="A942" s="20" t="str">
        <f aca="false">IF(ECR_Input!A943="","",ECR_Input!R943)</f>
        <v/>
      </c>
    </row>
    <row r="943" customFormat="false" ht="15" hidden="false" customHeight="false" outlineLevel="0" collapsed="false">
      <c r="A943" s="20" t="str">
        <f aca="false">IF(ECR_Input!A944="","",ECR_Input!R944)</f>
        <v/>
      </c>
    </row>
    <row r="944" customFormat="false" ht="15" hidden="false" customHeight="false" outlineLevel="0" collapsed="false">
      <c r="A944" s="20" t="str">
        <f aca="false">IF(ECR_Input!A945="","",ECR_Input!R945)</f>
        <v/>
      </c>
    </row>
    <row r="945" customFormat="false" ht="15" hidden="false" customHeight="false" outlineLevel="0" collapsed="false">
      <c r="A945" s="20" t="str">
        <f aca="false">IF(ECR_Input!A946="","",ECR_Input!R946)</f>
        <v/>
      </c>
    </row>
    <row r="946" customFormat="false" ht="15" hidden="false" customHeight="false" outlineLevel="0" collapsed="false">
      <c r="A946" s="20" t="str">
        <f aca="false">IF(ECR_Input!A947="","",ECR_Input!R947)</f>
        <v/>
      </c>
    </row>
    <row r="947" customFormat="false" ht="15" hidden="false" customHeight="false" outlineLevel="0" collapsed="false">
      <c r="A947" s="20" t="str">
        <f aca="false">IF(ECR_Input!A948="","",ECR_Input!R948)</f>
        <v/>
      </c>
    </row>
    <row r="948" customFormat="false" ht="15" hidden="false" customHeight="false" outlineLevel="0" collapsed="false">
      <c r="A948" s="20" t="str">
        <f aca="false">IF(ECR_Input!A949="","",ECR_Input!R949)</f>
        <v/>
      </c>
    </row>
    <row r="949" customFormat="false" ht="15" hidden="false" customHeight="false" outlineLevel="0" collapsed="false">
      <c r="A949" s="20" t="str">
        <f aca="false">IF(ECR_Input!A950="","",ECR_Input!R950)</f>
        <v/>
      </c>
    </row>
    <row r="950" customFormat="false" ht="15" hidden="false" customHeight="false" outlineLevel="0" collapsed="false">
      <c r="A950" s="20" t="str">
        <f aca="false">IF(ECR_Input!A951="","",ECR_Input!R951)</f>
        <v/>
      </c>
    </row>
    <row r="951" customFormat="false" ht="15" hidden="false" customHeight="false" outlineLevel="0" collapsed="false">
      <c r="A951" s="20" t="str">
        <f aca="false">IF(ECR_Input!A952="","",ECR_Input!R952)</f>
        <v/>
      </c>
    </row>
    <row r="952" customFormat="false" ht="15" hidden="false" customHeight="false" outlineLevel="0" collapsed="false">
      <c r="A952" s="20" t="str">
        <f aca="false">IF(ECR_Input!A953="","",ECR_Input!R953)</f>
        <v/>
      </c>
    </row>
    <row r="953" customFormat="false" ht="15" hidden="false" customHeight="false" outlineLevel="0" collapsed="false">
      <c r="A953" s="20" t="str">
        <f aca="false">IF(ECR_Input!A954="","",ECR_Input!R954)</f>
        <v/>
      </c>
    </row>
    <row r="954" customFormat="false" ht="15" hidden="false" customHeight="false" outlineLevel="0" collapsed="false">
      <c r="A954" s="20" t="str">
        <f aca="false">IF(ECR_Input!A955="","",ECR_Input!R955)</f>
        <v/>
      </c>
    </row>
    <row r="955" customFormat="false" ht="15" hidden="false" customHeight="false" outlineLevel="0" collapsed="false">
      <c r="A955" s="20" t="str">
        <f aca="false">IF(ECR_Input!A956="","",ECR_Input!R956)</f>
        <v/>
      </c>
    </row>
    <row r="956" customFormat="false" ht="15" hidden="false" customHeight="false" outlineLevel="0" collapsed="false">
      <c r="A956" s="20" t="str">
        <f aca="false">IF(ECR_Input!A957="","",ECR_Input!R957)</f>
        <v/>
      </c>
    </row>
    <row r="957" customFormat="false" ht="15" hidden="false" customHeight="false" outlineLevel="0" collapsed="false">
      <c r="A957" s="20" t="str">
        <f aca="false">IF(ECR_Input!A958="","",ECR_Input!R958)</f>
        <v/>
      </c>
    </row>
    <row r="958" customFormat="false" ht="15" hidden="false" customHeight="false" outlineLevel="0" collapsed="false">
      <c r="A958" s="20" t="str">
        <f aca="false">IF(ECR_Input!A959="","",ECR_Input!R959)</f>
        <v/>
      </c>
    </row>
    <row r="959" customFormat="false" ht="15" hidden="false" customHeight="false" outlineLevel="0" collapsed="false">
      <c r="A959" s="20" t="str">
        <f aca="false">IF(ECR_Input!A960="","",ECR_Input!R960)</f>
        <v/>
      </c>
    </row>
    <row r="960" customFormat="false" ht="15" hidden="false" customHeight="false" outlineLevel="0" collapsed="false">
      <c r="A960" s="20" t="str">
        <f aca="false">IF(ECR_Input!A961="","",ECR_Input!R961)</f>
        <v/>
      </c>
    </row>
    <row r="961" customFormat="false" ht="15" hidden="false" customHeight="false" outlineLevel="0" collapsed="false">
      <c r="A961" s="20" t="str">
        <f aca="false">IF(ECR_Input!A962="","",ECR_Input!R962)</f>
        <v/>
      </c>
    </row>
    <row r="962" customFormat="false" ht="15" hidden="false" customHeight="false" outlineLevel="0" collapsed="false">
      <c r="A962" s="20" t="str">
        <f aca="false">IF(ECR_Input!A963="","",ECR_Input!R963)</f>
        <v/>
      </c>
    </row>
    <row r="963" customFormat="false" ht="15" hidden="false" customHeight="false" outlineLevel="0" collapsed="false">
      <c r="A963" s="20" t="str">
        <f aca="false">IF(ECR_Input!A964="","",ECR_Input!R964)</f>
        <v/>
      </c>
    </row>
    <row r="964" customFormat="false" ht="15" hidden="false" customHeight="false" outlineLevel="0" collapsed="false">
      <c r="A964" s="20" t="str">
        <f aca="false">IF(ECR_Input!A965="","",ECR_Input!R965)</f>
        <v/>
      </c>
    </row>
    <row r="965" customFormat="false" ht="15" hidden="false" customHeight="false" outlineLevel="0" collapsed="false">
      <c r="A965" s="20" t="str">
        <f aca="false">IF(ECR_Input!A966="","",ECR_Input!R966)</f>
        <v/>
      </c>
    </row>
    <row r="966" customFormat="false" ht="15" hidden="false" customHeight="false" outlineLevel="0" collapsed="false">
      <c r="A966" s="20" t="str">
        <f aca="false">IF(ECR_Input!A967="","",ECR_Input!R967)</f>
        <v/>
      </c>
    </row>
    <row r="967" customFormat="false" ht="15" hidden="false" customHeight="false" outlineLevel="0" collapsed="false">
      <c r="A967" s="20" t="str">
        <f aca="false">IF(ECR_Input!A968="","",ECR_Input!R968)</f>
        <v/>
      </c>
    </row>
    <row r="968" customFormat="false" ht="15" hidden="false" customHeight="false" outlineLevel="0" collapsed="false">
      <c r="A968" s="20" t="str">
        <f aca="false">IF(ECR_Input!A969="","",ECR_Input!R969)</f>
        <v/>
      </c>
    </row>
    <row r="969" customFormat="false" ht="15" hidden="false" customHeight="false" outlineLevel="0" collapsed="false">
      <c r="A969" s="20" t="str">
        <f aca="false">IF(ECR_Input!A970="","",ECR_Input!R970)</f>
        <v/>
      </c>
    </row>
    <row r="970" customFormat="false" ht="15" hidden="false" customHeight="false" outlineLevel="0" collapsed="false">
      <c r="A970" s="20" t="str">
        <f aca="false">IF(ECR_Input!A971="","",ECR_Input!R971)</f>
        <v/>
      </c>
    </row>
    <row r="971" customFormat="false" ht="15" hidden="false" customHeight="false" outlineLevel="0" collapsed="false">
      <c r="A971" s="20" t="str">
        <f aca="false">IF(ECR_Input!A972="","",ECR_Input!R972)</f>
        <v/>
      </c>
    </row>
    <row r="972" customFormat="false" ht="15" hidden="false" customHeight="false" outlineLevel="0" collapsed="false">
      <c r="A972" s="20" t="str">
        <f aca="false">IF(ECR_Input!A973="","",ECR_Input!R973)</f>
        <v/>
      </c>
    </row>
    <row r="973" customFormat="false" ht="15" hidden="false" customHeight="false" outlineLevel="0" collapsed="false">
      <c r="A973" s="20" t="str">
        <f aca="false">IF(ECR_Input!A974="","",ECR_Input!R974)</f>
        <v/>
      </c>
    </row>
    <row r="974" customFormat="false" ht="15" hidden="false" customHeight="false" outlineLevel="0" collapsed="false">
      <c r="A974" s="20" t="str">
        <f aca="false">IF(ECR_Input!A975="","",ECR_Input!R975)</f>
        <v/>
      </c>
    </row>
    <row r="975" customFormat="false" ht="15" hidden="false" customHeight="false" outlineLevel="0" collapsed="false">
      <c r="A975" s="20" t="str">
        <f aca="false">IF(ECR_Input!A976="","",ECR_Input!R976)</f>
        <v/>
      </c>
    </row>
    <row r="976" customFormat="false" ht="15" hidden="false" customHeight="false" outlineLevel="0" collapsed="false">
      <c r="A976" s="20" t="str">
        <f aca="false">IF(ECR_Input!A977="","",ECR_Input!R977)</f>
        <v/>
      </c>
    </row>
    <row r="977" customFormat="false" ht="15" hidden="false" customHeight="false" outlineLevel="0" collapsed="false">
      <c r="A977" s="20" t="str">
        <f aca="false">IF(ECR_Input!A978="","",ECR_Input!R978)</f>
        <v/>
      </c>
    </row>
    <row r="978" customFormat="false" ht="15" hidden="false" customHeight="false" outlineLevel="0" collapsed="false">
      <c r="A978" s="20" t="str">
        <f aca="false">IF(ECR_Input!A979="","",ECR_Input!R979)</f>
        <v/>
      </c>
    </row>
    <row r="979" customFormat="false" ht="15" hidden="false" customHeight="false" outlineLevel="0" collapsed="false">
      <c r="A979" s="20" t="str">
        <f aca="false">IF(ECR_Input!A980="","",ECR_Input!R980)</f>
        <v/>
      </c>
    </row>
    <row r="980" customFormat="false" ht="15" hidden="false" customHeight="false" outlineLevel="0" collapsed="false">
      <c r="A980" s="20" t="str">
        <f aca="false">IF(ECR_Input!A981="","",ECR_Input!R981)</f>
        <v/>
      </c>
    </row>
    <row r="981" customFormat="false" ht="15" hidden="false" customHeight="false" outlineLevel="0" collapsed="false">
      <c r="A981" s="20" t="str">
        <f aca="false">IF(ECR_Input!A982="","",ECR_Input!R982)</f>
        <v/>
      </c>
    </row>
    <row r="982" customFormat="false" ht="15" hidden="false" customHeight="false" outlineLevel="0" collapsed="false">
      <c r="A982" s="20" t="str">
        <f aca="false">IF(ECR_Input!A983="","",ECR_Input!R983)</f>
        <v/>
      </c>
    </row>
    <row r="983" customFormat="false" ht="15" hidden="false" customHeight="false" outlineLevel="0" collapsed="false">
      <c r="A983" s="20" t="str">
        <f aca="false">IF(ECR_Input!A984="","",ECR_Input!R984)</f>
        <v/>
      </c>
    </row>
    <row r="984" customFormat="false" ht="15" hidden="false" customHeight="false" outlineLevel="0" collapsed="false">
      <c r="A984" s="20" t="str">
        <f aca="false">IF(ECR_Input!A985="","",ECR_Input!R985)</f>
        <v/>
      </c>
    </row>
    <row r="985" customFormat="false" ht="15" hidden="false" customHeight="false" outlineLevel="0" collapsed="false">
      <c r="A985" s="20" t="str">
        <f aca="false">IF(ECR_Input!A986="","",ECR_Input!R986)</f>
        <v/>
      </c>
    </row>
    <row r="986" customFormat="false" ht="15" hidden="false" customHeight="false" outlineLevel="0" collapsed="false">
      <c r="A986" s="20" t="str">
        <f aca="false">IF(ECR_Input!A987="","",ECR_Input!R987)</f>
        <v/>
      </c>
    </row>
    <row r="987" customFormat="false" ht="15" hidden="false" customHeight="false" outlineLevel="0" collapsed="false">
      <c r="A987" s="20" t="str">
        <f aca="false">IF(ECR_Input!A988="","",ECR_Input!R988)</f>
        <v/>
      </c>
    </row>
    <row r="988" customFormat="false" ht="15" hidden="false" customHeight="false" outlineLevel="0" collapsed="false">
      <c r="A988" s="20" t="str">
        <f aca="false">IF(ECR_Input!A989="","",ECR_Input!R989)</f>
        <v/>
      </c>
    </row>
    <row r="989" customFormat="false" ht="15" hidden="false" customHeight="false" outlineLevel="0" collapsed="false">
      <c r="A989" s="20" t="str">
        <f aca="false">IF(ECR_Input!A990="","",ECR_Input!R990)</f>
        <v/>
      </c>
    </row>
    <row r="990" customFormat="false" ht="15" hidden="false" customHeight="false" outlineLevel="0" collapsed="false">
      <c r="A990" s="20" t="str">
        <f aca="false">IF(ECR_Input!A991="","",ECR_Input!R991)</f>
        <v/>
      </c>
    </row>
    <row r="991" customFormat="false" ht="15" hidden="false" customHeight="false" outlineLevel="0" collapsed="false">
      <c r="A991" s="20" t="str">
        <f aca="false">IF(ECR_Input!A992="","",ECR_Input!R992)</f>
        <v/>
      </c>
    </row>
    <row r="992" customFormat="false" ht="15" hidden="false" customHeight="false" outlineLevel="0" collapsed="false">
      <c r="A992" s="20" t="str">
        <f aca="false">IF(ECR_Input!A993="","",ECR_Input!R993)</f>
        <v/>
      </c>
    </row>
    <row r="993" customFormat="false" ht="15" hidden="false" customHeight="false" outlineLevel="0" collapsed="false">
      <c r="A993" s="20" t="str">
        <f aca="false">IF(ECR_Input!A994="","",ECR_Input!R994)</f>
        <v/>
      </c>
    </row>
    <row r="994" customFormat="false" ht="15" hidden="false" customHeight="false" outlineLevel="0" collapsed="false">
      <c r="A994" s="20" t="str">
        <f aca="false">IF(ECR_Input!A995="","",ECR_Input!R995)</f>
        <v/>
      </c>
    </row>
    <row r="995" customFormat="false" ht="15" hidden="false" customHeight="false" outlineLevel="0" collapsed="false">
      <c r="A995" s="20" t="str">
        <f aca="false">IF(ECR_Input!A996="","",ECR_Input!R996)</f>
        <v/>
      </c>
    </row>
    <row r="996" customFormat="false" ht="15" hidden="false" customHeight="false" outlineLevel="0" collapsed="false">
      <c r="A996" s="20" t="str">
        <f aca="false">IF(ECR_Input!A997="","",ECR_Input!R997)</f>
        <v/>
      </c>
    </row>
    <row r="997" customFormat="false" ht="15" hidden="false" customHeight="false" outlineLevel="0" collapsed="false">
      <c r="A997" s="20" t="str">
        <f aca="false">IF(ECR_Input!A998="","",ECR_Input!R998)</f>
        <v/>
      </c>
    </row>
    <row r="998" customFormat="false" ht="15" hidden="false" customHeight="false" outlineLevel="0" collapsed="false">
      <c r="A998" s="20" t="str">
        <f aca="false">IF(ECR_Input!A999="","",ECR_Input!R999)</f>
        <v/>
      </c>
    </row>
    <row r="999" customFormat="false" ht="15" hidden="false" customHeight="false" outlineLevel="0" collapsed="false">
      <c r="A999" s="20" t="str">
        <f aca="false">IF(ECR_Input!A1000="","",ECR_Input!R1000)</f>
        <v/>
      </c>
    </row>
    <row r="1000" customFormat="false" ht="15" hidden="false" customHeight="false" outlineLevel="0" collapsed="false">
      <c r="A1000" s="20" t="str">
        <f aca="false">IF(ECR_Input!A1001="","",ECR_Input!R1001)</f>
        <v/>
      </c>
    </row>
    <row r="1001" customFormat="false" ht="15" hidden="false" customHeight="false" outlineLevel="0" collapsed="false">
      <c r="A1001" s="20" t="str">
        <f aca="false">IF(ECR_Input!A1002="","",ECR_Input!R1002)</f>
        <v/>
      </c>
    </row>
    <row r="1002" customFormat="false" ht="15" hidden="false" customHeight="false" outlineLevel="0" collapsed="false">
      <c r="A1002" s="20" t="str">
        <f aca="false">IF(ECR_Input!A1003="","",ECR_Input!R1003)</f>
        <v/>
      </c>
    </row>
    <row r="1003" customFormat="false" ht="15" hidden="false" customHeight="false" outlineLevel="0" collapsed="false">
      <c r="A1003" s="20" t="str">
        <f aca="false">IF(ECR_Input!A1004="","",ECR_Input!R1004)</f>
        <v/>
      </c>
    </row>
    <row r="1004" customFormat="false" ht="15" hidden="false" customHeight="false" outlineLevel="0" collapsed="false">
      <c r="A1004" s="20" t="str">
        <f aca="false">IF(ECR_Input!A1005="","",ECR_Input!R1005)</f>
        <v/>
      </c>
    </row>
    <row r="1005" customFormat="false" ht="15" hidden="false" customHeight="false" outlineLevel="0" collapsed="false">
      <c r="A1005" s="20" t="str">
        <f aca="false">IF(ECR_Input!A1006="","",ECR_Input!R1006)</f>
        <v/>
      </c>
    </row>
    <row r="1006" customFormat="false" ht="15" hidden="false" customHeight="false" outlineLevel="0" collapsed="false">
      <c r="A1006" s="20" t="str">
        <f aca="false">IF(ECR_Input!A1007="","",ECR_Input!R1007)</f>
        <v/>
      </c>
    </row>
    <row r="1007" customFormat="false" ht="15" hidden="false" customHeight="false" outlineLevel="0" collapsed="false">
      <c r="A1007" s="20" t="str">
        <f aca="false">IF(ECR_Input!A1008="","",ECR_Input!R1008)</f>
        <v/>
      </c>
    </row>
    <row r="1008" customFormat="false" ht="15" hidden="false" customHeight="false" outlineLevel="0" collapsed="false">
      <c r="A1008" s="20" t="str">
        <f aca="false">IF(ECR_Input!A1009="","",ECR_Input!R1009)</f>
        <v/>
      </c>
    </row>
    <row r="1009" customFormat="false" ht="15" hidden="false" customHeight="false" outlineLevel="0" collapsed="false">
      <c r="A1009" s="20" t="str">
        <f aca="false">IF(ECR_Input!A1010="","",ECR_Input!R1010)</f>
        <v/>
      </c>
    </row>
    <row r="1010" customFormat="false" ht="15" hidden="false" customHeight="false" outlineLevel="0" collapsed="false">
      <c r="A1010" s="20" t="str">
        <f aca="false">IF(ECR_Input!A1011="","",ECR_Input!R1011)</f>
        <v/>
      </c>
    </row>
    <row r="1011" customFormat="false" ht="15" hidden="false" customHeight="false" outlineLevel="0" collapsed="false">
      <c r="A1011" s="20" t="str">
        <f aca="false">IF(ECR_Input!A1012="","",ECR_Input!R1012)</f>
        <v/>
      </c>
    </row>
    <row r="1012" customFormat="false" ht="15" hidden="false" customHeight="false" outlineLevel="0" collapsed="false">
      <c r="A1012" s="20" t="str">
        <f aca="false">IF(ECR_Input!A1013="","",ECR_Input!R1013)</f>
        <v/>
      </c>
    </row>
    <row r="1013" customFormat="false" ht="15" hidden="false" customHeight="false" outlineLevel="0" collapsed="false">
      <c r="A1013" s="20" t="str">
        <f aca="false">IF(ECR_Input!A1014="","",ECR_Input!R1014)</f>
        <v/>
      </c>
    </row>
    <row r="1014" customFormat="false" ht="15" hidden="false" customHeight="false" outlineLevel="0" collapsed="false">
      <c r="A1014" s="20" t="str">
        <f aca="false">IF(ECR_Input!A1015="","",ECR_Input!R1015)</f>
        <v/>
      </c>
    </row>
    <row r="1015" customFormat="false" ht="15" hidden="false" customHeight="false" outlineLevel="0" collapsed="false">
      <c r="A1015" s="20" t="str">
        <f aca="false">IF(ECR_Input!A1016="","",ECR_Input!R1016)</f>
        <v/>
      </c>
    </row>
    <row r="1016" customFormat="false" ht="15" hidden="false" customHeight="false" outlineLevel="0" collapsed="false">
      <c r="A1016" s="20" t="str">
        <f aca="false">IF(ECR_Input!A1017="","",ECR_Input!R1017)</f>
        <v/>
      </c>
    </row>
    <row r="1017" customFormat="false" ht="15" hidden="false" customHeight="false" outlineLevel="0" collapsed="false">
      <c r="A1017" s="20" t="str">
        <f aca="false">IF(ECR_Input!A1018="","",ECR_Input!R1018)</f>
        <v/>
      </c>
    </row>
    <row r="1018" customFormat="false" ht="15" hidden="false" customHeight="false" outlineLevel="0" collapsed="false">
      <c r="A1018" s="20" t="str">
        <f aca="false">IF(ECR_Input!A1019="","",ECR_Input!R1019)</f>
        <v/>
      </c>
    </row>
    <row r="1019" customFormat="false" ht="15" hidden="false" customHeight="false" outlineLevel="0" collapsed="false">
      <c r="A1019" s="20" t="str">
        <f aca="false">IF(ECR_Input!A1020="","",ECR_Input!R1020)</f>
        <v/>
      </c>
    </row>
    <row r="1020" customFormat="false" ht="15" hidden="false" customHeight="false" outlineLevel="0" collapsed="false">
      <c r="A1020" s="20" t="str">
        <f aca="false">IF(ECR_Input!A1021="","",ECR_Input!R1021)</f>
        <v/>
      </c>
    </row>
    <row r="1021" customFormat="false" ht="15" hidden="false" customHeight="false" outlineLevel="0" collapsed="false">
      <c r="A1021" s="20" t="str">
        <f aca="false">IF(ECR_Input!A1022="","",ECR_Input!R1022)</f>
        <v/>
      </c>
    </row>
    <row r="1022" customFormat="false" ht="15" hidden="false" customHeight="false" outlineLevel="0" collapsed="false">
      <c r="A1022" s="20" t="str">
        <f aca="false">IF(ECR_Input!A1023="","",ECR_Input!R1023)</f>
        <v/>
      </c>
    </row>
    <row r="1023" customFormat="false" ht="15" hidden="false" customHeight="false" outlineLevel="0" collapsed="false">
      <c r="A1023" s="20" t="str">
        <f aca="false">IF(ECR_Input!A1024="","",ECR_Input!R1024)</f>
        <v/>
      </c>
    </row>
    <row r="1024" customFormat="false" ht="15" hidden="false" customHeight="false" outlineLevel="0" collapsed="false">
      <c r="A1024" s="20" t="str">
        <f aca="false">IF(ECR_Input!A1025="","",ECR_Input!R1025)</f>
        <v/>
      </c>
    </row>
    <row r="1025" customFormat="false" ht="15" hidden="false" customHeight="false" outlineLevel="0" collapsed="false">
      <c r="A1025" s="20" t="str">
        <f aca="false">IF(ECR_Input!A1026="","",ECR_Input!R1026)</f>
        <v/>
      </c>
    </row>
    <row r="1026" customFormat="false" ht="15" hidden="false" customHeight="false" outlineLevel="0" collapsed="false">
      <c r="A1026" s="20" t="str">
        <f aca="false">IF(ECR_Input!A1027="","",ECR_Input!R1027)</f>
        <v/>
      </c>
    </row>
    <row r="1027" customFormat="false" ht="15" hidden="false" customHeight="false" outlineLevel="0" collapsed="false">
      <c r="A1027" s="20" t="str">
        <f aca="false">IF(ECR_Input!A1028="","",ECR_Input!R1028)</f>
        <v/>
      </c>
    </row>
    <row r="1028" customFormat="false" ht="15" hidden="false" customHeight="false" outlineLevel="0" collapsed="false">
      <c r="A1028" s="20" t="str">
        <f aca="false">IF(ECR_Input!A1029="","",ECR_Input!R1029)</f>
        <v/>
      </c>
    </row>
    <row r="1029" customFormat="false" ht="15" hidden="false" customHeight="false" outlineLevel="0" collapsed="false">
      <c r="A1029" s="20" t="str">
        <f aca="false">IF(ECR_Input!A1030="","",ECR_Input!R1030)</f>
        <v/>
      </c>
    </row>
    <row r="1030" customFormat="false" ht="15" hidden="false" customHeight="false" outlineLevel="0" collapsed="false">
      <c r="A1030" s="20" t="str">
        <f aca="false">IF(ECR_Input!A1031="","",ECR_Input!R1031)</f>
        <v/>
      </c>
    </row>
    <row r="1031" customFormat="false" ht="15" hidden="false" customHeight="false" outlineLevel="0" collapsed="false">
      <c r="A1031" s="20" t="str">
        <f aca="false">IF(ECR_Input!A1032="","",ECR_Input!R1032)</f>
        <v/>
      </c>
    </row>
    <row r="1032" customFormat="false" ht="15" hidden="false" customHeight="false" outlineLevel="0" collapsed="false">
      <c r="A1032" s="20" t="str">
        <f aca="false">IF(ECR_Input!A1033="","",ECR_Input!R1033)</f>
        <v/>
      </c>
    </row>
    <row r="1033" customFormat="false" ht="15" hidden="false" customHeight="false" outlineLevel="0" collapsed="false">
      <c r="A1033" s="20" t="str">
        <f aca="false">IF(ECR_Input!A1034="","",ECR_Input!R1034)</f>
        <v/>
      </c>
    </row>
    <row r="1034" customFormat="false" ht="15" hidden="false" customHeight="false" outlineLevel="0" collapsed="false">
      <c r="A1034" s="20" t="str">
        <f aca="false">IF(ECR_Input!A1035="","",ECR_Input!R1035)</f>
        <v/>
      </c>
    </row>
    <row r="1035" customFormat="false" ht="15" hidden="false" customHeight="false" outlineLevel="0" collapsed="false">
      <c r="A1035" s="20" t="str">
        <f aca="false">IF(ECR_Input!A1036="","",ECR_Input!R1036)</f>
        <v/>
      </c>
    </row>
    <row r="1036" customFormat="false" ht="15" hidden="false" customHeight="false" outlineLevel="0" collapsed="false">
      <c r="A1036" s="20" t="str">
        <f aca="false">IF(ECR_Input!A1037="","",ECR_Input!R1037)</f>
        <v/>
      </c>
    </row>
    <row r="1037" customFormat="false" ht="15" hidden="false" customHeight="false" outlineLevel="0" collapsed="false">
      <c r="A1037" s="20" t="str">
        <f aca="false">IF(ECR_Input!A1038="","",ECR_Input!R1038)</f>
        <v/>
      </c>
    </row>
    <row r="1038" customFormat="false" ht="15" hidden="false" customHeight="false" outlineLevel="0" collapsed="false">
      <c r="A1038" s="20" t="str">
        <f aca="false">IF(ECR_Input!A1039="","",ECR_Input!R1039)</f>
        <v/>
      </c>
    </row>
    <row r="1039" customFormat="false" ht="15" hidden="false" customHeight="false" outlineLevel="0" collapsed="false">
      <c r="A1039" s="20" t="str">
        <f aca="false">IF(ECR_Input!A1040="","",ECR_Input!R1040)</f>
        <v/>
      </c>
    </row>
    <row r="1040" customFormat="false" ht="15" hidden="false" customHeight="false" outlineLevel="0" collapsed="false">
      <c r="A1040" s="20" t="str">
        <f aca="false">IF(ECR_Input!A1041="","",ECR_Input!R1041)</f>
        <v/>
      </c>
    </row>
    <row r="1041" customFormat="false" ht="15" hidden="false" customHeight="false" outlineLevel="0" collapsed="false">
      <c r="A1041" s="20" t="str">
        <f aca="false">IF(ECR_Input!A1042="","",ECR_Input!R1042)</f>
        <v/>
      </c>
    </row>
    <row r="1042" customFormat="false" ht="15" hidden="false" customHeight="false" outlineLevel="0" collapsed="false">
      <c r="A1042" s="20" t="str">
        <f aca="false">IF(ECR_Input!A1043="","",ECR_Input!R1043)</f>
        <v/>
      </c>
    </row>
    <row r="1043" customFormat="false" ht="15" hidden="false" customHeight="false" outlineLevel="0" collapsed="false">
      <c r="A1043" s="20" t="str">
        <f aca="false">IF(ECR_Input!A1044="","",ECR_Input!R1044)</f>
        <v/>
      </c>
    </row>
    <row r="1044" customFormat="false" ht="15" hidden="false" customHeight="false" outlineLevel="0" collapsed="false">
      <c r="A1044" s="20" t="str">
        <f aca="false">IF(ECR_Input!A1045="","",ECR_Input!R1045)</f>
        <v/>
      </c>
    </row>
    <row r="1045" customFormat="false" ht="15" hidden="false" customHeight="false" outlineLevel="0" collapsed="false">
      <c r="A1045" s="20" t="str">
        <f aca="false">IF(ECR_Input!A1046="","",ECR_Input!R1046)</f>
        <v/>
      </c>
    </row>
    <row r="1046" customFormat="false" ht="15" hidden="false" customHeight="false" outlineLevel="0" collapsed="false">
      <c r="A1046" s="20" t="str">
        <f aca="false">IF(ECR_Input!A1047="","",ECR_Input!R1047)</f>
        <v/>
      </c>
    </row>
    <row r="1047" customFormat="false" ht="15" hidden="false" customHeight="false" outlineLevel="0" collapsed="false">
      <c r="A1047" s="20" t="str">
        <f aca="false">IF(ECR_Input!A1048="","",ECR_Input!R1048)</f>
        <v/>
      </c>
    </row>
    <row r="1048" customFormat="false" ht="15" hidden="false" customHeight="false" outlineLevel="0" collapsed="false">
      <c r="A1048" s="20" t="str">
        <f aca="false">IF(ECR_Input!A1049="","",ECR_Input!R1049)</f>
        <v/>
      </c>
    </row>
    <row r="1049" customFormat="false" ht="15" hidden="false" customHeight="false" outlineLevel="0" collapsed="false">
      <c r="A1049" s="20" t="str">
        <f aca="false">IF(ECR_Input!A1050="","",ECR_Input!R1050)</f>
        <v/>
      </c>
    </row>
    <row r="1050" customFormat="false" ht="15" hidden="false" customHeight="false" outlineLevel="0" collapsed="false">
      <c r="A1050" s="20" t="str">
        <f aca="false">IF(ECR_Input!A1051="","",ECR_Input!R1051)</f>
        <v/>
      </c>
    </row>
    <row r="1051" customFormat="false" ht="15" hidden="false" customHeight="false" outlineLevel="0" collapsed="false">
      <c r="A1051" s="20" t="str">
        <f aca="false">IF(ECR_Input!A1052="","",ECR_Input!R1052)</f>
        <v/>
      </c>
    </row>
    <row r="1052" customFormat="false" ht="15" hidden="false" customHeight="false" outlineLevel="0" collapsed="false">
      <c r="A1052" s="20" t="str">
        <f aca="false">IF(ECR_Input!A1053="","",ECR_Input!R1053)</f>
        <v/>
      </c>
    </row>
    <row r="1053" customFormat="false" ht="15" hidden="false" customHeight="false" outlineLevel="0" collapsed="false">
      <c r="A1053" s="20" t="str">
        <f aca="false">IF(ECR_Input!A1054="","",ECR_Input!R1054)</f>
        <v/>
      </c>
    </row>
    <row r="1054" customFormat="false" ht="15" hidden="false" customHeight="false" outlineLevel="0" collapsed="false">
      <c r="A1054" s="20" t="str">
        <f aca="false">IF(ECR_Input!A1055="","",ECR_Input!R1055)</f>
        <v/>
      </c>
    </row>
    <row r="1055" customFormat="false" ht="15" hidden="false" customHeight="false" outlineLevel="0" collapsed="false">
      <c r="A1055" s="20" t="str">
        <f aca="false">IF(ECR_Input!A1056="","",ECR_Input!R1056)</f>
        <v/>
      </c>
    </row>
    <row r="1056" customFormat="false" ht="15" hidden="false" customHeight="false" outlineLevel="0" collapsed="false">
      <c r="A1056" s="20" t="str">
        <f aca="false">IF(ECR_Input!A1057="","",ECR_Input!R1057)</f>
        <v/>
      </c>
    </row>
    <row r="1057" customFormat="false" ht="15" hidden="false" customHeight="false" outlineLevel="0" collapsed="false">
      <c r="A1057" s="20" t="str">
        <f aca="false">IF(ECR_Input!A1058="","",ECR_Input!R1058)</f>
        <v/>
      </c>
    </row>
    <row r="1058" customFormat="false" ht="15" hidden="false" customHeight="false" outlineLevel="0" collapsed="false">
      <c r="A1058" s="20" t="str">
        <f aca="false">IF(ECR_Input!A1059="","",ECR_Input!R1059)</f>
        <v/>
      </c>
    </row>
    <row r="1059" customFormat="false" ht="15" hidden="false" customHeight="false" outlineLevel="0" collapsed="false">
      <c r="A1059" s="20" t="str">
        <f aca="false">IF(ECR_Input!A1060="","",ECR_Input!R1060)</f>
        <v/>
      </c>
    </row>
    <row r="1060" customFormat="false" ht="15" hidden="false" customHeight="false" outlineLevel="0" collapsed="false">
      <c r="A1060" s="20" t="str">
        <f aca="false">IF(ECR_Input!A1061="","",ECR_Input!R1061)</f>
        <v/>
      </c>
    </row>
    <row r="1061" customFormat="false" ht="15" hidden="false" customHeight="false" outlineLevel="0" collapsed="false">
      <c r="A1061" s="20" t="str">
        <f aca="false">IF(ECR_Input!A1062="","",ECR_Input!R1062)</f>
        <v/>
      </c>
    </row>
    <row r="1062" customFormat="false" ht="15" hidden="false" customHeight="false" outlineLevel="0" collapsed="false">
      <c r="A1062" s="20" t="str">
        <f aca="false">IF(ECR_Input!A1063="","",ECR_Input!R1063)</f>
        <v/>
      </c>
    </row>
    <row r="1063" customFormat="false" ht="15" hidden="false" customHeight="false" outlineLevel="0" collapsed="false">
      <c r="A1063" s="20" t="str">
        <f aca="false">IF(ECR_Input!A1064="","",ECR_Input!R1064)</f>
        <v/>
      </c>
    </row>
    <row r="1064" customFormat="false" ht="15" hidden="false" customHeight="false" outlineLevel="0" collapsed="false">
      <c r="A1064" s="20" t="str">
        <f aca="false">IF(ECR_Input!A1065="","",ECR_Input!R1065)</f>
        <v/>
      </c>
    </row>
    <row r="1065" customFormat="false" ht="15" hidden="false" customHeight="false" outlineLevel="0" collapsed="false">
      <c r="A1065" s="20" t="str">
        <f aca="false">IF(ECR_Input!A1066="","",ECR_Input!R1066)</f>
        <v/>
      </c>
    </row>
    <row r="1066" customFormat="false" ht="15" hidden="false" customHeight="false" outlineLevel="0" collapsed="false">
      <c r="A1066" s="20" t="str">
        <f aca="false">IF(ECR_Input!A1067="","",ECR_Input!R1067)</f>
        <v/>
      </c>
    </row>
    <row r="1067" customFormat="false" ht="15" hidden="false" customHeight="false" outlineLevel="0" collapsed="false">
      <c r="A1067" s="20" t="str">
        <f aca="false">IF(ECR_Input!A1068="","",ECR_Input!R1068)</f>
        <v/>
      </c>
    </row>
    <row r="1068" customFormat="false" ht="15" hidden="false" customHeight="false" outlineLevel="0" collapsed="false">
      <c r="A1068" s="20" t="str">
        <f aca="false">IF(ECR_Input!A1069="","",ECR_Input!R1069)</f>
        <v/>
      </c>
    </row>
    <row r="1069" customFormat="false" ht="15" hidden="false" customHeight="false" outlineLevel="0" collapsed="false">
      <c r="A1069" s="20" t="str">
        <f aca="false">IF(ECR_Input!A1070="","",ECR_Input!R1070)</f>
        <v/>
      </c>
    </row>
    <row r="1070" customFormat="false" ht="15" hidden="false" customHeight="false" outlineLevel="0" collapsed="false">
      <c r="A1070" s="20" t="str">
        <f aca="false">IF(ECR_Input!A1071="","",ECR_Input!R1071)</f>
        <v/>
      </c>
    </row>
    <row r="1071" customFormat="false" ht="15" hidden="false" customHeight="false" outlineLevel="0" collapsed="false">
      <c r="A1071" s="20" t="str">
        <f aca="false">IF(ECR_Input!A1072="","",ECR_Input!R1072)</f>
        <v/>
      </c>
    </row>
    <row r="1072" customFormat="false" ht="15" hidden="false" customHeight="false" outlineLevel="0" collapsed="false">
      <c r="A1072" s="20" t="str">
        <f aca="false">IF(ECR_Input!A1073="","",ECR_Input!R1073)</f>
        <v/>
      </c>
    </row>
    <row r="1073" customFormat="false" ht="15" hidden="false" customHeight="false" outlineLevel="0" collapsed="false">
      <c r="A1073" s="20" t="str">
        <f aca="false">IF(ECR_Input!A1074="","",ECR_Input!R1074)</f>
        <v/>
      </c>
    </row>
    <row r="1074" customFormat="false" ht="15" hidden="false" customHeight="false" outlineLevel="0" collapsed="false">
      <c r="A1074" s="20" t="str">
        <f aca="false">IF(ECR_Input!A1075="","",ECR_Input!R1075)</f>
        <v/>
      </c>
    </row>
    <row r="1075" customFormat="false" ht="15" hidden="false" customHeight="false" outlineLevel="0" collapsed="false">
      <c r="A1075" s="20" t="str">
        <f aca="false">IF(ECR_Input!A1076="","",ECR_Input!R1076)</f>
        <v/>
      </c>
    </row>
    <row r="1076" customFormat="false" ht="15" hidden="false" customHeight="false" outlineLevel="0" collapsed="false">
      <c r="A1076" s="20" t="str">
        <f aca="false">IF(ECR_Input!A1077="","",ECR_Input!R1077)</f>
        <v/>
      </c>
    </row>
    <row r="1077" customFormat="false" ht="15" hidden="false" customHeight="false" outlineLevel="0" collapsed="false">
      <c r="A1077" s="20" t="str">
        <f aca="false">IF(ECR_Input!A1078="","",ECR_Input!R1078)</f>
        <v/>
      </c>
    </row>
    <row r="1078" customFormat="false" ht="15" hidden="false" customHeight="false" outlineLevel="0" collapsed="false">
      <c r="A1078" s="20" t="str">
        <f aca="false">IF(ECR_Input!A1079="","",ECR_Input!R1079)</f>
        <v/>
      </c>
    </row>
    <row r="1079" customFormat="false" ht="15" hidden="false" customHeight="false" outlineLevel="0" collapsed="false">
      <c r="A1079" s="20" t="str">
        <f aca="false">IF(ECR_Input!A1080="","",ECR_Input!R1080)</f>
        <v/>
      </c>
    </row>
    <row r="1080" customFormat="false" ht="15" hidden="false" customHeight="false" outlineLevel="0" collapsed="false">
      <c r="A1080" s="20" t="str">
        <f aca="false">IF(ECR_Input!A1081="","",ECR_Input!R1081)</f>
        <v/>
      </c>
    </row>
    <row r="1081" customFormat="false" ht="15" hidden="false" customHeight="false" outlineLevel="0" collapsed="false">
      <c r="A1081" s="20" t="str">
        <f aca="false">IF(ECR_Input!A1082="","",ECR_Input!R1082)</f>
        <v/>
      </c>
    </row>
    <row r="1082" customFormat="false" ht="15" hidden="false" customHeight="false" outlineLevel="0" collapsed="false">
      <c r="A1082" s="20" t="str">
        <f aca="false">IF(ECR_Input!A1083="","",ECR_Input!R1083)</f>
        <v/>
      </c>
    </row>
    <row r="1083" customFormat="false" ht="15" hidden="false" customHeight="false" outlineLevel="0" collapsed="false">
      <c r="A1083" s="20" t="str">
        <f aca="false">IF(ECR_Input!A1084="","",ECR_Input!R1084)</f>
        <v/>
      </c>
    </row>
    <row r="1084" customFormat="false" ht="15" hidden="false" customHeight="false" outlineLevel="0" collapsed="false">
      <c r="A1084" s="20" t="str">
        <f aca="false">IF(ECR_Input!A1085="","",ECR_Input!R1085)</f>
        <v/>
      </c>
    </row>
    <row r="1085" customFormat="false" ht="15" hidden="false" customHeight="false" outlineLevel="0" collapsed="false">
      <c r="A1085" s="20" t="str">
        <f aca="false">IF(ECR_Input!A1086="","",ECR_Input!R1086)</f>
        <v/>
      </c>
    </row>
    <row r="1086" customFormat="false" ht="15" hidden="false" customHeight="false" outlineLevel="0" collapsed="false">
      <c r="A1086" s="20" t="str">
        <f aca="false">IF(ECR_Input!A1087="","",ECR_Input!R1087)</f>
        <v/>
      </c>
    </row>
    <row r="1087" customFormat="false" ht="15" hidden="false" customHeight="false" outlineLevel="0" collapsed="false">
      <c r="A1087" s="20" t="str">
        <f aca="false">IF(ECR_Input!A1088="","",ECR_Input!R1088)</f>
        <v/>
      </c>
    </row>
    <row r="1088" customFormat="false" ht="15" hidden="false" customHeight="false" outlineLevel="0" collapsed="false">
      <c r="A1088" s="20" t="str">
        <f aca="false">IF(ECR_Input!A1089="","",ECR_Input!R1089)</f>
        <v/>
      </c>
    </row>
    <row r="1089" customFormat="false" ht="15" hidden="false" customHeight="false" outlineLevel="0" collapsed="false">
      <c r="A1089" s="20" t="str">
        <f aca="false">IF(ECR_Input!A1090="","",ECR_Input!R1090)</f>
        <v/>
      </c>
    </row>
    <row r="1090" customFormat="false" ht="15" hidden="false" customHeight="false" outlineLevel="0" collapsed="false">
      <c r="A1090" s="20" t="str">
        <f aca="false">IF(ECR_Input!A1091="","",ECR_Input!R1091)</f>
        <v/>
      </c>
    </row>
    <row r="1091" customFormat="false" ht="15" hidden="false" customHeight="false" outlineLevel="0" collapsed="false">
      <c r="A1091" s="20" t="str">
        <f aca="false">IF(ECR_Input!A1092="","",ECR_Input!R1092)</f>
        <v/>
      </c>
    </row>
    <row r="1092" customFormat="false" ht="15" hidden="false" customHeight="false" outlineLevel="0" collapsed="false">
      <c r="A1092" s="20" t="str">
        <f aca="false">IF(ECR_Input!A1093="","",ECR_Input!R1093)</f>
        <v/>
      </c>
    </row>
    <row r="1093" customFormat="false" ht="15" hidden="false" customHeight="false" outlineLevel="0" collapsed="false">
      <c r="A1093" s="20" t="str">
        <f aca="false">IF(ECR_Input!A1094="","",ECR_Input!R1094)</f>
        <v/>
      </c>
    </row>
    <row r="1094" customFormat="false" ht="15" hidden="false" customHeight="false" outlineLevel="0" collapsed="false">
      <c r="A1094" s="20" t="str">
        <f aca="false">IF(ECR_Input!A1095="","",ECR_Input!R1095)</f>
        <v/>
      </c>
    </row>
    <row r="1095" customFormat="false" ht="15" hidden="false" customHeight="false" outlineLevel="0" collapsed="false">
      <c r="A1095" s="20" t="str">
        <f aca="false">IF(ECR_Input!A1096="","",ECR_Input!R1096)</f>
        <v/>
      </c>
    </row>
    <row r="1096" customFormat="false" ht="15" hidden="false" customHeight="false" outlineLevel="0" collapsed="false">
      <c r="A1096" s="20" t="str">
        <f aca="false">IF(ECR_Input!A1097="","",ECR_Input!R1097)</f>
        <v/>
      </c>
    </row>
    <row r="1097" customFormat="false" ht="15" hidden="false" customHeight="false" outlineLevel="0" collapsed="false">
      <c r="A1097" s="20" t="str">
        <f aca="false">IF(ECR_Input!A1098="","",ECR_Input!R1098)</f>
        <v/>
      </c>
    </row>
    <row r="1098" customFormat="false" ht="15" hidden="false" customHeight="false" outlineLevel="0" collapsed="false">
      <c r="A1098" s="20" t="str">
        <f aca="false">IF(ECR_Input!A1099="","",ECR_Input!R1099)</f>
        <v/>
      </c>
    </row>
    <row r="1099" customFormat="false" ht="15" hidden="false" customHeight="false" outlineLevel="0" collapsed="false">
      <c r="A1099" s="20" t="str">
        <f aca="false">IF(ECR_Input!A1100="","",ECR_Input!R1100)</f>
        <v/>
      </c>
    </row>
    <row r="1100" customFormat="false" ht="15" hidden="false" customHeight="false" outlineLevel="0" collapsed="false">
      <c r="A1100" s="20" t="str">
        <f aca="false">IF(ECR_Input!A1101="","",ECR_Input!R1101)</f>
        <v/>
      </c>
    </row>
    <row r="1101" customFormat="false" ht="15" hidden="false" customHeight="false" outlineLevel="0" collapsed="false">
      <c r="A1101" s="20" t="str">
        <f aca="false">IF(ECR_Input!A1102="","",ECR_Input!R1102)</f>
        <v/>
      </c>
    </row>
    <row r="1102" customFormat="false" ht="15" hidden="false" customHeight="false" outlineLevel="0" collapsed="false">
      <c r="A1102" s="20" t="str">
        <f aca="false">IF(ECR_Input!A1103="","",ECR_Input!R1103)</f>
        <v/>
      </c>
    </row>
    <row r="1103" customFormat="false" ht="15" hidden="false" customHeight="false" outlineLevel="0" collapsed="false">
      <c r="A1103" s="20" t="str">
        <f aca="false">IF(ECR_Input!A1104="","",ECR_Input!R1104)</f>
        <v/>
      </c>
    </row>
    <row r="1104" customFormat="false" ht="15" hidden="false" customHeight="false" outlineLevel="0" collapsed="false">
      <c r="A1104" s="20" t="str">
        <f aca="false">IF(ECR_Input!A1105="","",ECR_Input!R1105)</f>
        <v/>
      </c>
    </row>
    <row r="1105" customFormat="false" ht="15" hidden="false" customHeight="false" outlineLevel="0" collapsed="false">
      <c r="A1105" s="20" t="str">
        <f aca="false">IF(ECR_Input!A1106="","",ECR_Input!R1106)</f>
        <v/>
      </c>
    </row>
    <row r="1106" customFormat="false" ht="15" hidden="false" customHeight="false" outlineLevel="0" collapsed="false">
      <c r="A1106" s="20" t="str">
        <f aca="false">IF(ECR_Input!A1107="","",ECR_Input!R1107)</f>
        <v/>
      </c>
    </row>
    <row r="1107" customFormat="false" ht="15" hidden="false" customHeight="false" outlineLevel="0" collapsed="false">
      <c r="A1107" s="20" t="str">
        <f aca="false">IF(ECR_Input!A1108="","",ECR_Input!R1108)</f>
        <v/>
      </c>
    </row>
    <row r="1108" customFormat="false" ht="15" hidden="false" customHeight="false" outlineLevel="0" collapsed="false">
      <c r="A1108" s="20" t="str">
        <f aca="false">IF(ECR_Input!A1109="","",ECR_Input!R1109)</f>
        <v/>
      </c>
    </row>
    <row r="1109" customFormat="false" ht="15" hidden="false" customHeight="false" outlineLevel="0" collapsed="false">
      <c r="A1109" s="20" t="str">
        <f aca="false">IF(ECR_Input!A1110="","",ECR_Input!R1110)</f>
        <v/>
      </c>
    </row>
    <row r="1110" customFormat="false" ht="15" hidden="false" customHeight="false" outlineLevel="0" collapsed="false">
      <c r="A1110" s="20" t="str">
        <f aca="false">IF(ECR_Input!A1111="","",ECR_Input!R1111)</f>
        <v/>
      </c>
    </row>
    <row r="1111" customFormat="false" ht="15" hidden="false" customHeight="false" outlineLevel="0" collapsed="false">
      <c r="A1111" s="20" t="str">
        <f aca="false">IF(ECR_Input!A1112="","",ECR_Input!R1112)</f>
        <v/>
      </c>
    </row>
    <row r="1112" customFormat="false" ht="15" hidden="false" customHeight="false" outlineLevel="0" collapsed="false">
      <c r="A1112" s="20" t="str">
        <f aca="false">IF(ECR_Input!A1113="","",ECR_Input!R1113)</f>
        <v/>
      </c>
    </row>
    <row r="1113" customFormat="false" ht="15" hidden="false" customHeight="false" outlineLevel="0" collapsed="false">
      <c r="A1113" s="20" t="str">
        <f aca="false">IF(ECR_Input!A1114="","",ECR_Input!R1114)</f>
        <v/>
      </c>
    </row>
    <row r="1114" customFormat="false" ht="15" hidden="false" customHeight="false" outlineLevel="0" collapsed="false">
      <c r="A1114" s="20" t="str">
        <f aca="false">IF(ECR_Input!A1115="","",ECR_Input!R1115)</f>
        <v/>
      </c>
    </row>
    <row r="1115" customFormat="false" ht="15" hidden="false" customHeight="false" outlineLevel="0" collapsed="false">
      <c r="A1115" s="20" t="str">
        <f aca="false">IF(ECR_Input!A1116="","",ECR_Input!R1116)</f>
        <v/>
      </c>
    </row>
    <row r="1116" customFormat="false" ht="15" hidden="false" customHeight="false" outlineLevel="0" collapsed="false">
      <c r="A1116" s="20" t="str">
        <f aca="false">IF(ECR_Input!A1117="","",ECR_Input!R1117)</f>
        <v/>
      </c>
    </row>
    <row r="1117" customFormat="false" ht="15" hidden="false" customHeight="false" outlineLevel="0" collapsed="false">
      <c r="A1117" s="20" t="str">
        <f aca="false">IF(ECR_Input!A1118="","",ECR_Input!R1118)</f>
        <v/>
      </c>
    </row>
    <row r="1118" customFormat="false" ht="15" hidden="false" customHeight="false" outlineLevel="0" collapsed="false">
      <c r="A1118" s="20" t="str">
        <f aca="false">IF(ECR_Input!A1119="","",ECR_Input!R1119)</f>
        <v/>
      </c>
    </row>
    <row r="1119" customFormat="false" ht="15" hidden="false" customHeight="false" outlineLevel="0" collapsed="false">
      <c r="A1119" s="20" t="str">
        <f aca="false">IF(ECR_Input!A1120="","",ECR_Input!R1120)</f>
        <v/>
      </c>
    </row>
    <row r="1120" customFormat="false" ht="15" hidden="false" customHeight="false" outlineLevel="0" collapsed="false">
      <c r="A1120" s="20" t="str">
        <f aca="false">IF(ECR_Input!A1121="","",ECR_Input!R1121)</f>
        <v/>
      </c>
    </row>
    <row r="1121" customFormat="false" ht="15" hidden="false" customHeight="false" outlineLevel="0" collapsed="false">
      <c r="A1121" s="20" t="str">
        <f aca="false">IF(ECR_Input!A1122="","",ECR_Input!R1122)</f>
        <v/>
      </c>
    </row>
    <row r="1122" customFormat="false" ht="15" hidden="false" customHeight="false" outlineLevel="0" collapsed="false">
      <c r="A1122" s="20" t="str">
        <f aca="false">IF(ECR_Input!A1123="","",ECR_Input!R1123)</f>
        <v/>
      </c>
    </row>
    <row r="1123" customFormat="false" ht="15" hidden="false" customHeight="false" outlineLevel="0" collapsed="false">
      <c r="A1123" s="20" t="str">
        <f aca="false">IF(ECR_Input!A1124="","",ECR_Input!R1124)</f>
        <v/>
      </c>
    </row>
    <row r="1124" customFormat="false" ht="15" hidden="false" customHeight="false" outlineLevel="0" collapsed="false">
      <c r="A1124" s="20" t="str">
        <f aca="false">IF(ECR_Input!A1125="","",ECR_Input!R1125)</f>
        <v/>
      </c>
    </row>
    <row r="1125" customFormat="false" ht="15" hidden="false" customHeight="false" outlineLevel="0" collapsed="false">
      <c r="A1125" s="20" t="str">
        <f aca="false">IF(ECR_Input!A1126="","",ECR_Input!R1126)</f>
        <v/>
      </c>
    </row>
    <row r="1126" customFormat="false" ht="15" hidden="false" customHeight="false" outlineLevel="0" collapsed="false">
      <c r="A1126" s="20" t="str">
        <f aca="false">IF(ECR_Input!A1127="","",ECR_Input!R1127)</f>
        <v/>
      </c>
    </row>
    <row r="1127" customFormat="false" ht="15" hidden="false" customHeight="false" outlineLevel="0" collapsed="false">
      <c r="A1127" s="20" t="str">
        <f aca="false">IF(ECR_Input!A1128="","",ECR_Input!R1128)</f>
        <v/>
      </c>
    </row>
    <row r="1128" customFormat="false" ht="15" hidden="false" customHeight="false" outlineLevel="0" collapsed="false">
      <c r="A1128" s="20" t="str">
        <f aca="false">IF(ECR_Input!A1129="","",ECR_Input!R1129)</f>
        <v/>
      </c>
    </row>
    <row r="1129" customFormat="false" ht="15" hidden="false" customHeight="false" outlineLevel="0" collapsed="false">
      <c r="A1129" s="20" t="str">
        <f aca="false">IF(ECR_Input!A1130="","",ECR_Input!R1130)</f>
        <v/>
      </c>
    </row>
    <row r="1130" customFormat="false" ht="15" hidden="false" customHeight="false" outlineLevel="0" collapsed="false">
      <c r="A1130" s="20" t="str">
        <f aca="false">IF(ECR_Input!A1131="","",ECR_Input!R1131)</f>
        <v/>
      </c>
    </row>
    <row r="1131" customFormat="false" ht="15" hidden="false" customHeight="false" outlineLevel="0" collapsed="false">
      <c r="A1131" s="20" t="str">
        <f aca="false">IF(ECR_Input!A1132="","",ECR_Input!R1132)</f>
        <v/>
      </c>
    </row>
    <row r="1132" customFormat="false" ht="15" hidden="false" customHeight="false" outlineLevel="0" collapsed="false">
      <c r="A1132" s="20" t="str">
        <f aca="false">IF(ECR_Input!A1133="","",ECR_Input!R1133)</f>
        <v/>
      </c>
    </row>
    <row r="1133" customFormat="false" ht="15" hidden="false" customHeight="false" outlineLevel="0" collapsed="false">
      <c r="A1133" s="20" t="str">
        <f aca="false">IF(ECR_Input!A1134="","",ECR_Input!R1134)</f>
        <v/>
      </c>
    </row>
    <row r="1134" customFormat="false" ht="15" hidden="false" customHeight="false" outlineLevel="0" collapsed="false">
      <c r="A1134" s="20" t="str">
        <f aca="false">IF(ECR_Input!A1135="","",ECR_Input!R1135)</f>
        <v/>
      </c>
    </row>
    <row r="1135" customFormat="false" ht="15" hidden="false" customHeight="false" outlineLevel="0" collapsed="false">
      <c r="A1135" s="20" t="str">
        <f aca="false">IF(ECR_Input!A1136="","",ECR_Input!R1136)</f>
        <v/>
      </c>
    </row>
    <row r="1136" customFormat="false" ht="15" hidden="false" customHeight="false" outlineLevel="0" collapsed="false">
      <c r="A1136" s="20" t="str">
        <f aca="false">IF(ECR_Input!A1137="","",ECR_Input!R1137)</f>
        <v/>
      </c>
    </row>
    <row r="1137" customFormat="false" ht="15" hidden="false" customHeight="false" outlineLevel="0" collapsed="false">
      <c r="A1137" s="20" t="str">
        <f aca="false">IF(ECR_Input!A1138="","",ECR_Input!R1138)</f>
        <v/>
      </c>
    </row>
    <row r="1138" customFormat="false" ht="15" hidden="false" customHeight="false" outlineLevel="0" collapsed="false">
      <c r="A1138" s="20" t="str">
        <f aca="false">IF(ECR_Input!A1139="","",ECR_Input!R1139)</f>
        <v/>
      </c>
    </row>
    <row r="1139" customFormat="false" ht="15" hidden="false" customHeight="false" outlineLevel="0" collapsed="false">
      <c r="A1139" s="20" t="str">
        <f aca="false">IF(ECR_Input!A1140="","",ECR_Input!R1140)</f>
        <v/>
      </c>
    </row>
    <row r="1140" customFormat="false" ht="15" hidden="false" customHeight="false" outlineLevel="0" collapsed="false">
      <c r="A1140" s="20" t="str">
        <f aca="false">IF(ECR_Input!A1141="","",ECR_Input!R1141)</f>
        <v/>
      </c>
    </row>
    <row r="1141" customFormat="false" ht="15" hidden="false" customHeight="false" outlineLevel="0" collapsed="false">
      <c r="A1141" s="20" t="str">
        <f aca="false">IF(ECR_Input!A1142="","",ECR_Input!R1142)</f>
        <v/>
      </c>
    </row>
    <row r="1142" customFormat="false" ht="15" hidden="false" customHeight="false" outlineLevel="0" collapsed="false">
      <c r="A1142" s="20" t="str">
        <f aca="false">IF(ECR_Input!A1143="","",ECR_Input!R1143)</f>
        <v/>
      </c>
    </row>
    <row r="1143" customFormat="false" ht="15" hidden="false" customHeight="false" outlineLevel="0" collapsed="false">
      <c r="A1143" s="20" t="str">
        <f aca="false">IF(ECR_Input!A1144="","",ECR_Input!R1144)</f>
        <v/>
      </c>
    </row>
    <row r="1144" customFormat="false" ht="15" hidden="false" customHeight="false" outlineLevel="0" collapsed="false">
      <c r="A1144" s="20" t="str">
        <f aca="false">IF(ECR_Input!A1145="","",ECR_Input!R1145)</f>
        <v/>
      </c>
    </row>
    <row r="1145" customFormat="false" ht="15" hidden="false" customHeight="false" outlineLevel="0" collapsed="false">
      <c r="A1145" s="20" t="str">
        <f aca="false">IF(ECR_Input!A1146="","",ECR_Input!R1146)</f>
        <v/>
      </c>
    </row>
    <row r="1146" customFormat="false" ht="15" hidden="false" customHeight="false" outlineLevel="0" collapsed="false">
      <c r="A1146" s="20" t="str">
        <f aca="false">IF(ECR_Input!A1147="","",ECR_Input!R1147)</f>
        <v/>
      </c>
    </row>
    <row r="1147" customFormat="false" ht="15" hidden="false" customHeight="false" outlineLevel="0" collapsed="false">
      <c r="A1147" s="20" t="str">
        <f aca="false">IF(ECR_Input!A1148="","",ECR_Input!R1148)</f>
        <v/>
      </c>
    </row>
    <row r="1148" customFormat="false" ht="15" hidden="false" customHeight="false" outlineLevel="0" collapsed="false">
      <c r="A1148" s="20" t="str">
        <f aca="false">IF(ECR_Input!A1149="","",ECR_Input!R1149)</f>
        <v/>
      </c>
    </row>
    <row r="1149" customFormat="false" ht="15" hidden="false" customHeight="false" outlineLevel="0" collapsed="false">
      <c r="A1149" s="20" t="str">
        <f aca="false">IF(ECR_Input!A1150="","",ECR_Input!R1150)</f>
        <v/>
      </c>
    </row>
    <row r="1150" customFormat="false" ht="15" hidden="false" customHeight="false" outlineLevel="0" collapsed="false">
      <c r="A1150" s="20" t="str">
        <f aca="false">IF(ECR_Input!A1151="","",ECR_Input!R1151)</f>
        <v/>
      </c>
    </row>
    <row r="1151" customFormat="false" ht="15" hidden="false" customHeight="false" outlineLevel="0" collapsed="false">
      <c r="A1151" s="20" t="str">
        <f aca="false">IF(ECR_Input!A1152="","",ECR_Input!R1152)</f>
        <v/>
      </c>
    </row>
    <row r="1152" customFormat="false" ht="15" hidden="false" customHeight="false" outlineLevel="0" collapsed="false">
      <c r="A1152" s="20" t="str">
        <f aca="false">IF(ECR_Input!A1153="","",ECR_Input!R1153)</f>
        <v/>
      </c>
    </row>
    <row r="1153" customFormat="false" ht="15" hidden="false" customHeight="false" outlineLevel="0" collapsed="false">
      <c r="A1153" s="20" t="str">
        <f aca="false">IF(ECR_Input!A1154="","",ECR_Input!R1154)</f>
        <v/>
      </c>
    </row>
    <row r="1154" customFormat="false" ht="15" hidden="false" customHeight="false" outlineLevel="0" collapsed="false">
      <c r="A1154" s="20" t="str">
        <f aca="false">IF(ECR_Input!A1155="","",ECR_Input!R1155)</f>
        <v/>
      </c>
    </row>
    <row r="1155" customFormat="false" ht="15" hidden="false" customHeight="false" outlineLevel="0" collapsed="false">
      <c r="A1155" s="20" t="str">
        <f aca="false">IF(ECR_Input!A1156="","",ECR_Input!R1156)</f>
        <v/>
      </c>
    </row>
    <row r="1156" customFormat="false" ht="15" hidden="false" customHeight="false" outlineLevel="0" collapsed="false">
      <c r="A1156" s="20" t="str">
        <f aca="false">IF(ECR_Input!A1157="","",ECR_Input!R1157)</f>
        <v/>
      </c>
    </row>
    <row r="1157" customFormat="false" ht="15" hidden="false" customHeight="false" outlineLevel="0" collapsed="false">
      <c r="A1157" s="20" t="str">
        <f aca="false">IF(ECR_Input!A1158="","",ECR_Input!R1158)</f>
        <v/>
      </c>
    </row>
    <row r="1158" customFormat="false" ht="15" hidden="false" customHeight="false" outlineLevel="0" collapsed="false">
      <c r="A1158" s="20" t="str">
        <f aca="false">IF(ECR_Input!A1159="","",ECR_Input!R1159)</f>
        <v/>
      </c>
    </row>
    <row r="1159" customFormat="false" ht="15" hidden="false" customHeight="false" outlineLevel="0" collapsed="false">
      <c r="A1159" s="20" t="str">
        <f aca="false">IF(ECR_Input!A1160="","",ECR_Input!R1160)</f>
        <v/>
      </c>
    </row>
    <row r="1160" customFormat="false" ht="15" hidden="false" customHeight="false" outlineLevel="0" collapsed="false">
      <c r="A1160" s="20" t="str">
        <f aca="false">IF(ECR_Input!A1161="","",ECR_Input!R1161)</f>
        <v/>
      </c>
    </row>
    <row r="1161" customFormat="false" ht="15" hidden="false" customHeight="false" outlineLevel="0" collapsed="false">
      <c r="A1161" s="20" t="str">
        <f aca="false">IF(ECR_Input!A1162="","",ECR_Input!R1162)</f>
        <v/>
      </c>
    </row>
    <row r="1162" customFormat="false" ht="15" hidden="false" customHeight="false" outlineLevel="0" collapsed="false">
      <c r="A1162" s="20" t="str">
        <f aca="false">IF(ECR_Input!A1163="","",ECR_Input!R1163)</f>
        <v/>
      </c>
    </row>
    <row r="1163" customFormat="false" ht="15" hidden="false" customHeight="false" outlineLevel="0" collapsed="false">
      <c r="A1163" s="20" t="str">
        <f aca="false">IF(ECR_Input!A1164="","",ECR_Input!R1164)</f>
        <v/>
      </c>
    </row>
    <row r="1164" customFormat="false" ht="15" hidden="false" customHeight="false" outlineLevel="0" collapsed="false">
      <c r="A1164" s="20" t="str">
        <f aca="false">IF(ECR_Input!A1165="","",ECR_Input!R1165)</f>
        <v/>
      </c>
    </row>
    <row r="1165" customFormat="false" ht="15" hidden="false" customHeight="false" outlineLevel="0" collapsed="false">
      <c r="A1165" s="20" t="str">
        <f aca="false">IF(ECR_Input!A1166="","",ECR_Input!R1166)</f>
        <v/>
      </c>
    </row>
    <row r="1166" customFormat="false" ht="15" hidden="false" customHeight="false" outlineLevel="0" collapsed="false">
      <c r="A1166" s="20" t="str">
        <f aca="false">IF(ECR_Input!A1167="","",ECR_Input!R1167)</f>
        <v/>
      </c>
    </row>
    <row r="1167" customFormat="false" ht="15" hidden="false" customHeight="false" outlineLevel="0" collapsed="false">
      <c r="A1167" s="20" t="str">
        <f aca="false">IF(ECR_Input!A1168="","",ECR_Input!R1168)</f>
        <v/>
      </c>
    </row>
    <row r="1168" customFormat="false" ht="15" hidden="false" customHeight="false" outlineLevel="0" collapsed="false">
      <c r="A1168" s="20" t="str">
        <f aca="false">IF(ECR_Input!A1169="","",ECR_Input!R1169)</f>
        <v/>
      </c>
    </row>
    <row r="1169" customFormat="false" ht="15" hidden="false" customHeight="false" outlineLevel="0" collapsed="false">
      <c r="A1169" s="20" t="str">
        <f aca="false">IF(ECR_Input!A1170="","",ECR_Input!R1170)</f>
        <v/>
      </c>
    </row>
    <row r="1170" customFormat="false" ht="15" hidden="false" customHeight="false" outlineLevel="0" collapsed="false">
      <c r="A1170" s="20" t="str">
        <f aca="false">IF(ECR_Input!A1171="","",ECR_Input!R1171)</f>
        <v/>
      </c>
    </row>
    <row r="1171" customFormat="false" ht="15" hidden="false" customHeight="false" outlineLevel="0" collapsed="false">
      <c r="A1171" s="20" t="str">
        <f aca="false">IF(ECR_Input!A1172="","",ECR_Input!R1172)</f>
        <v/>
      </c>
    </row>
    <row r="1172" customFormat="false" ht="15" hidden="false" customHeight="false" outlineLevel="0" collapsed="false">
      <c r="A1172" s="20" t="str">
        <f aca="false">IF(ECR_Input!A1173="","",ECR_Input!R1173)</f>
        <v/>
      </c>
    </row>
    <row r="1173" customFormat="false" ht="15" hidden="false" customHeight="false" outlineLevel="0" collapsed="false">
      <c r="A1173" s="20" t="str">
        <f aca="false">IF(ECR_Input!A1174="","",ECR_Input!R1174)</f>
        <v/>
      </c>
    </row>
    <row r="1174" customFormat="false" ht="15" hidden="false" customHeight="false" outlineLevel="0" collapsed="false">
      <c r="A1174" s="20" t="str">
        <f aca="false">IF(ECR_Input!A1175="","",ECR_Input!R1175)</f>
        <v/>
      </c>
    </row>
    <row r="1175" customFormat="false" ht="15" hidden="false" customHeight="false" outlineLevel="0" collapsed="false">
      <c r="A1175" s="20" t="str">
        <f aca="false">IF(ECR_Input!A1176="","",ECR_Input!R1176)</f>
        <v/>
      </c>
    </row>
    <row r="1176" customFormat="false" ht="15" hidden="false" customHeight="false" outlineLevel="0" collapsed="false">
      <c r="A1176" s="20" t="str">
        <f aca="false">IF(ECR_Input!A1177="","",ECR_Input!R1177)</f>
        <v/>
      </c>
    </row>
    <row r="1177" customFormat="false" ht="15" hidden="false" customHeight="false" outlineLevel="0" collapsed="false">
      <c r="A1177" s="20" t="str">
        <f aca="false">IF(ECR_Input!A1178="","",ECR_Input!R1178)</f>
        <v/>
      </c>
    </row>
    <row r="1178" customFormat="false" ht="15" hidden="false" customHeight="false" outlineLevel="0" collapsed="false">
      <c r="A1178" s="20" t="str">
        <f aca="false">IF(ECR_Input!A1179="","",ECR_Input!R1179)</f>
        <v/>
      </c>
    </row>
    <row r="1179" customFormat="false" ht="15" hidden="false" customHeight="false" outlineLevel="0" collapsed="false">
      <c r="A1179" s="20" t="str">
        <f aca="false">IF(ECR_Input!A1180="","",ECR_Input!R1180)</f>
        <v/>
      </c>
    </row>
    <row r="1180" customFormat="false" ht="15" hidden="false" customHeight="false" outlineLevel="0" collapsed="false">
      <c r="A1180" s="20" t="str">
        <f aca="false">IF(ECR_Input!A1181="","",ECR_Input!R1181)</f>
        <v/>
      </c>
    </row>
    <row r="1181" customFormat="false" ht="15" hidden="false" customHeight="false" outlineLevel="0" collapsed="false">
      <c r="A1181" s="20" t="str">
        <f aca="false">IF(ECR_Input!A1182="","",ECR_Input!R1182)</f>
        <v/>
      </c>
    </row>
    <row r="1182" customFormat="false" ht="15" hidden="false" customHeight="false" outlineLevel="0" collapsed="false">
      <c r="A1182" s="20" t="str">
        <f aca="false">IF(ECR_Input!A1183="","",ECR_Input!R1183)</f>
        <v/>
      </c>
    </row>
    <row r="1183" customFormat="false" ht="15" hidden="false" customHeight="false" outlineLevel="0" collapsed="false">
      <c r="A1183" s="20" t="str">
        <f aca="false">IF(ECR_Input!A1184="","",ECR_Input!R1184)</f>
        <v/>
      </c>
    </row>
    <row r="1184" customFormat="false" ht="15" hidden="false" customHeight="false" outlineLevel="0" collapsed="false">
      <c r="A1184" s="20" t="str">
        <f aca="false">IF(ECR_Input!A1185="","",ECR_Input!R1185)</f>
        <v/>
      </c>
    </row>
    <row r="1185" customFormat="false" ht="15" hidden="false" customHeight="false" outlineLevel="0" collapsed="false">
      <c r="A1185" s="20" t="str">
        <f aca="false">IF(ECR_Input!A1186="","",ECR_Input!R1186)</f>
        <v/>
      </c>
    </row>
    <row r="1186" customFormat="false" ht="15" hidden="false" customHeight="false" outlineLevel="0" collapsed="false">
      <c r="A1186" s="20" t="str">
        <f aca="false">IF(ECR_Input!A1187="","",ECR_Input!R1187)</f>
        <v/>
      </c>
    </row>
    <row r="1187" customFormat="false" ht="15" hidden="false" customHeight="false" outlineLevel="0" collapsed="false">
      <c r="A1187" s="20" t="str">
        <f aca="false">IF(ECR_Input!A1188="","",ECR_Input!R1188)</f>
        <v/>
      </c>
    </row>
    <row r="1188" customFormat="false" ht="15" hidden="false" customHeight="false" outlineLevel="0" collapsed="false">
      <c r="A1188" s="20" t="str">
        <f aca="false">IF(ECR_Input!A1189="","",ECR_Input!R1189)</f>
        <v/>
      </c>
    </row>
    <row r="1189" customFormat="false" ht="15" hidden="false" customHeight="false" outlineLevel="0" collapsed="false">
      <c r="A1189" s="20" t="str">
        <f aca="false">IF(ECR_Input!A1190="","",ECR_Input!R1190)</f>
        <v/>
      </c>
    </row>
    <row r="1190" customFormat="false" ht="15" hidden="false" customHeight="false" outlineLevel="0" collapsed="false">
      <c r="A1190" s="20" t="str">
        <f aca="false">IF(ECR_Input!A1191="","",ECR_Input!R1191)</f>
        <v/>
      </c>
    </row>
    <row r="1191" customFormat="false" ht="15" hidden="false" customHeight="false" outlineLevel="0" collapsed="false">
      <c r="A1191" s="20" t="str">
        <f aca="false">IF(ECR_Input!A1192="","",ECR_Input!R1192)</f>
        <v/>
      </c>
    </row>
    <row r="1192" customFormat="false" ht="15" hidden="false" customHeight="false" outlineLevel="0" collapsed="false">
      <c r="A1192" s="20" t="str">
        <f aca="false">IF(ECR_Input!A1193="","",ECR_Input!R1193)</f>
        <v/>
      </c>
    </row>
    <row r="1193" customFormat="false" ht="15" hidden="false" customHeight="false" outlineLevel="0" collapsed="false">
      <c r="A1193" s="20" t="str">
        <f aca="false">IF(ECR_Input!A1194="","",ECR_Input!R1194)</f>
        <v/>
      </c>
    </row>
    <row r="1194" customFormat="false" ht="15" hidden="false" customHeight="false" outlineLevel="0" collapsed="false">
      <c r="A1194" s="20" t="str">
        <f aca="false">IF(ECR_Input!A1195="","",ECR_Input!R1195)</f>
        <v/>
      </c>
    </row>
    <row r="1195" customFormat="false" ht="15" hidden="false" customHeight="false" outlineLevel="0" collapsed="false">
      <c r="A1195" s="20" t="str">
        <f aca="false">IF(ECR_Input!A1196="","",ECR_Input!R1196)</f>
        <v/>
      </c>
    </row>
    <row r="1196" customFormat="false" ht="15" hidden="false" customHeight="false" outlineLevel="0" collapsed="false">
      <c r="A1196" s="20" t="str">
        <f aca="false">IF(ECR_Input!A1197="","",ECR_Input!R1197)</f>
        <v/>
      </c>
    </row>
    <row r="1197" customFormat="false" ht="15" hidden="false" customHeight="false" outlineLevel="0" collapsed="false">
      <c r="A1197" s="20" t="str">
        <f aca="false">IF(ECR_Input!A1198="","",ECR_Input!R1198)</f>
        <v/>
      </c>
    </row>
    <row r="1198" customFormat="false" ht="15" hidden="false" customHeight="false" outlineLevel="0" collapsed="false">
      <c r="A1198" s="20" t="str">
        <f aca="false">IF(ECR_Input!A1199="","",ECR_Input!R1199)</f>
        <v/>
      </c>
    </row>
    <row r="1199" customFormat="false" ht="15" hidden="false" customHeight="false" outlineLevel="0" collapsed="false">
      <c r="A1199" s="20" t="str">
        <f aca="false">IF(ECR_Input!A1200="","",ECR_Input!R1200)</f>
        <v/>
      </c>
    </row>
    <row r="1200" customFormat="false" ht="15" hidden="false" customHeight="false" outlineLevel="0" collapsed="false">
      <c r="A1200" s="20" t="str">
        <f aca="false">IF(ECR_Input!A1201="","",ECR_Input!R1201)</f>
        <v/>
      </c>
    </row>
    <row r="1201" customFormat="false" ht="15" hidden="false" customHeight="false" outlineLevel="0" collapsed="false">
      <c r="A1201" s="20" t="str">
        <f aca="false">IF(ECR_Input!A1202="","",ECR_Input!R1202)</f>
        <v/>
      </c>
    </row>
    <row r="1202" customFormat="false" ht="15" hidden="false" customHeight="false" outlineLevel="0" collapsed="false">
      <c r="A1202" s="20" t="str">
        <f aca="false">IF(ECR_Input!A1203="","",ECR_Input!R1203)</f>
        <v/>
      </c>
    </row>
    <row r="1203" customFormat="false" ht="15" hidden="false" customHeight="false" outlineLevel="0" collapsed="false">
      <c r="A1203" s="20" t="str">
        <f aca="false">IF(ECR_Input!A1204="","",ECR_Input!R1204)</f>
        <v/>
      </c>
    </row>
    <row r="1204" customFormat="false" ht="15" hidden="false" customHeight="false" outlineLevel="0" collapsed="false">
      <c r="A1204" s="20" t="str">
        <f aca="false">IF(ECR_Input!A1205="","",ECR_Input!R1205)</f>
        <v/>
      </c>
    </row>
    <row r="1205" customFormat="false" ht="15" hidden="false" customHeight="false" outlineLevel="0" collapsed="false">
      <c r="A1205" s="20" t="str">
        <f aca="false">IF(ECR_Input!A1206="","",ECR_Input!R1206)</f>
        <v/>
      </c>
    </row>
    <row r="1206" customFormat="false" ht="15" hidden="false" customHeight="false" outlineLevel="0" collapsed="false">
      <c r="A1206" s="20" t="str">
        <f aca="false">IF(ECR_Input!A1207="","",ECR_Input!R1207)</f>
        <v/>
      </c>
    </row>
    <row r="1207" customFormat="false" ht="15" hidden="false" customHeight="false" outlineLevel="0" collapsed="false">
      <c r="A1207" s="20" t="str">
        <f aca="false">IF(ECR_Input!A1208="","",ECR_Input!R1208)</f>
        <v/>
      </c>
    </row>
    <row r="1208" customFormat="false" ht="15" hidden="false" customHeight="false" outlineLevel="0" collapsed="false">
      <c r="A1208" s="20" t="str">
        <f aca="false">IF(ECR_Input!A1209="","",ECR_Input!R1209)</f>
        <v/>
      </c>
    </row>
    <row r="1209" customFormat="false" ht="15" hidden="false" customHeight="false" outlineLevel="0" collapsed="false">
      <c r="A1209" s="20" t="str">
        <f aca="false">IF(ECR_Input!A1210="","",ECR_Input!R1210)</f>
        <v/>
      </c>
    </row>
    <row r="1210" customFormat="false" ht="15" hidden="false" customHeight="false" outlineLevel="0" collapsed="false">
      <c r="A1210" s="20" t="str">
        <f aca="false">IF(ECR_Input!A1211="","",ECR_Input!R1211)</f>
        <v/>
      </c>
    </row>
    <row r="1211" customFormat="false" ht="15" hidden="false" customHeight="false" outlineLevel="0" collapsed="false">
      <c r="A1211" s="20" t="str">
        <f aca="false">IF(ECR_Input!A1212="","",ECR_Input!R1212)</f>
        <v/>
      </c>
    </row>
    <row r="1212" customFormat="false" ht="15" hidden="false" customHeight="false" outlineLevel="0" collapsed="false">
      <c r="A1212" s="20" t="str">
        <f aca="false">IF(ECR_Input!A1213="","",ECR_Input!R1213)</f>
        <v/>
      </c>
    </row>
    <row r="1213" customFormat="false" ht="15" hidden="false" customHeight="false" outlineLevel="0" collapsed="false">
      <c r="A1213" s="20" t="str">
        <f aca="false">IF(ECR_Input!A1214="","",ECR_Input!R1214)</f>
        <v/>
      </c>
    </row>
    <row r="1214" customFormat="false" ht="15" hidden="false" customHeight="false" outlineLevel="0" collapsed="false">
      <c r="A1214" s="20" t="str">
        <f aca="false">IF(ECR_Input!A1215="","",ECR_Input!R1215)</f>
        <v/>
      </c>
    </row>
    <row r="1215" customFormat="false" ht="15" hidden="false" customHeight="false" outlineLevel="0" collapsed="false">
      <c r="A1215" s="20" t="str">
        <f aca="false">IF(ECR_Input!A1216="","",ECR_Input!R1216)</f>
        <v/>
      </c>
    </row>
    <row r="1216" customFormat="false" ht="15" hidden="false" customHeight="false" outlineLevel="0" collapsed="false">
      <c r="A1216" s="20" t="str">
        <f aca="false">IF(ECR_Input!A1217="","",ECR_Input!R1217)</f>
        <v/>
      </c>
    </row>
    <row r="1217" customFormat="false" ht="15" hidden="false" customHeight="false" outlineLevel="0" collapsed="false">
      <c r="A1217" s="20" t="str">
        <f aca="false">IF(ECR_Input!A1218="","",ECR_Input!R1218)</f>
        <v/>
      </c>
    </row>
    <row r="1218" customFormat="false" ht="15" hidden="false" customHeight="false" outlineLevel="0" collapsed="false">
      <c r="A1218" s="20" t="str">
        <f aca="false">IF(ECR_Input!A1219="","",ECR_Input!R1219)</f>
        <v/>
      </c>
    </row>
    <row r="1219" customFormat="false" ht="15" hidden="false" customHeight="false" outlineLevel="0" collapsed="false">
      <c r="A1219" s="20" t="str">
        <f aca="false">IF(ECR_Input!A1220="","",ECR_Input!R1220)</f>
        <v/>
      </c>
    </row>
    <row r="1220" customFormat="false" ht="15" hidden="false" customHeight="false" outlineLevel="0" collapsed="false">
      <c r="A1220" s="20" t="str">
        <f aca="false">IF(ECR_Input!A1221="","",ECR_Input!R1221)</f>
        <v/>
      </c>
    </row>
    <row r="1221" customFormat="false" ht="15" hidden="false" customHeight="false" outlineLevel="0" collapsed="false">
      <c r="A1221" s="20" t="str">
        <f aca="false">IF(ECR_Input!A1222="","",ECR_Input!R1222)</f>
        <v/>
      </c>
    </row>
    <row r="1222" customFormat="false" ht="15" hidden="false" customHeight="false" outlineLevel="0" collapsed="false">
      <c r="A1222" s="20" t="str">
        <f aca="false">IF(ECR_Input!A1223="","",ECR_Input!R1223)</f>
        <v/>
      </c>
    </row>
    <row r="1223" customFormat="false" ht="15" hidden="false" customHeight="false" outlineLevel="0" collapsed="false">
      <c r="A1223" s="20" t="str">
        <f aca="false">IF(ECR_Input!A1224="","",ECR_Input!R1224)</f>
        <v/>
      </c>
    </row>
    <row r="1224" customFormat="false" ht="15" hidden="false" customHeight="false" outlineLevel="0" collapsed="false">
      <c r="A1224" s="20" t="str">
        <f aca="false">IF(ECR_Input!A1225="","",ECR_Input!R1225)</f>
        <v/>
      </c>
    </row>
    <row r="1225" customFormat="false" ht="15" hidden="false" customHeight="false" outlineLevel="0" collapsed="false">
      <c r="A1225" s="20" t="str">
        <f aca="false">IF(ECR_Input!A1226="","",ECR_Input!R1226)</f>
        <v/>
      </c>
    </row>
    <row r="1226" customFormat="false" ht="15" hidden="false" customHeight="false" outlineLevel="0" collapsed="false">
      <c r="A1226" s="20" t="str">
        <f aca="false">IF(ECR_Input!A1227="","",ECR_Input!R1227)</f>
        <v/>
      </c>
    </row>
    <row r="1227" customFormat="false" ht="15" hidden="false" customHeight="false" outlineLevel="0" collapsed="false">
      <c r="A1227" s="20" t="str">
        <f aca="false">IF(ECR_Input!A1228="","",ECR_Input!R1228)</f>
        <v/>
      </c>
    </row>
    <row r="1228" customFormat="false" ht="15" hidden="false" customHeight="false" outlineLevel="0" collapsed="false">
      <c r="A1228" s="20" t="str">
        <f aca="false">IF(ECR_Input!A1229="","",ECR_Input!R1229)</f>
        <v/>
      </c>
    </row>
    <row r="1229" customFormat="false" ht="15" hidden="false" customHeight="false" outlineLevel="0" collapsed="false">
      <c r="A1229" s="20" t="str">
        <f aca="false">IF(ECR_Input!A1230="","",ECR_Input!R1230)</f>
        <v/>
      </c>
    </row>
    <row r="1230" customFormat="false" ht="15" hidden="false" customHeight="false" outlineLevel="0" collapsed="false">
      <c r="A1230" s="20" t="str">
        <f aca="false">IF(ECR_Input!A1231="","",ECR_Input!R1231)</f>
        <v/>
      </c>
    </row>
    <row r="1231" customFormat="false" ht="15" hidden="false" customHeight="false" outlineLevel="0" collapsed="false">
      <c r="A1231" s="20" t="str">
        <f aca="false">IF(ECR_Input!A1232="","",ECR_Input!R1232)</f>
        <v/>
      </c>
    </row>
    <row r="1232" customFormat="false" ht="15" hidden="false" customHeight="false" outlineLevel="0" collapsed="false">
      <c r="A1232" s="20" t="str">
        <f aca="false">IF(ECR_Input!A1233="","",ECR_Input!R1233)</f>
        <v/>
      </c>
    </row>
    <row r="1233" customFormat="false" ht="15" hidden="false" customHeight="false" outlineLevel="0" collapsed="false">
      <c r="A1233" s="20" t="str">
        <f aca="false">IF(ECR_Input!A1234="","",ECR_Input!R1234)</f>
        <v/>
      </c>
    </row>
    <row r="1234" customFormat="false" ht="15" hidden="false" customHeight="false" outlineLevel="0" collapsed="false">
      <c r="A1234" s="20" t="str">
        <f aca="false">IF(ECR_Input!A1235="","",ECR_Input!R1235)</f>
        <v/>
      </c>
    </row>
    <row r="1235" customFormat="false" ht="15" hidden="false" customHeight="false" outlineLevel="0" collapsed="false">
      <c r="A1235" s="20" t="str">
        <f aca="false">IF(ECR_Input!A1236="","",ECR_Input!R1236)</f>
        <v/>
      </c>
    </row>
    <row r="1236" customFormat="false" ht="15" hidden="false" customHeight="false" outlineLevel="0" collapsed="false">
      <c r="A1236" s="20" t="str">
        <f aca="false">IF(ECR_Input!A1237="","",ECR_Input!R1237)</f>
        <v/>
      </c>
    </row>
    <row r="1237" customFormat="false" ht="15" hidden="false" customHeight="false" outlineLevel="0" collapsed="false">
      <c r="A1237" s="20" t="str">
        <f aca="false">IF(ECR_Input!A1238="","",ECR_Input!R1238)</f>
        <v/>
      </c>
    </row>
    <row r="1238" customFormat="false" ht="15" hidden="false" customHeight="false" outlineLevel="0" collapsed="false">
      <c r="A1238" s="20" t="str">
        <f aca="false">IF(ECR_Input!A1239="","",ECR_Input!R1239)</f>
        <v/>
      </c>
    </row>
    <row r="1239" customFormat="false" ht="15" hidden="false" customHeight="false" outlineLevel="0" collapsed="false">
      <c r="A1239" s="20" t="str">
        <f aca="false">IF(ECR_Input!A1240="","",ECR_Input!R1240)</f>
        <v/>
      </c>
    </row>
    <row r="1240" customFormat="false" ht="15" hidden="false" customHeight="false" outlineLevel="0" collapsed="false">
      <c r="A1240" s="20" t="str">
        <f aca="false">IF(ECR_Input!A1241="","",ECR_Input!R1241)</f>
        <v/>
      </c>
    </row>
    <row r="1241" customFormat="false" ht="15" hidden="false" customHeight="false" outlineLevel="0" collapsed="false">
      <c r="A1241" s="20" t="str">
        <f aca="false">IF(ECR_Input!A1242="","",ECR_Input!R1242)</f>
        <v/>
      </c>
    </row>
    <row r="1242" customFormat="false" ht="15" hidden="false" customHeight="false" outlineLevel="0" collapsed="false">
      <c r="A1242" s="20" t="str">
        <f aca="false">IF(ECR_Input!A1243="","",ECR_Input!R1243)</f>
        <v/>
      </c>
    </row>
    <row r="1243" customFormat="false" ht="15" hidden="false" customHeight="false" outlineLevel="0" collapsed="false">
      <c r="A1243" s="20" t="str">
        <f aca="false">IF(ECR_Input!A1244="","",ECR_Input!R1244)</f>
        <v/>
      </c>
    </row>
    <row r="1244" customFormat="false" ht="15" hidden="false" customHeight="false" outlineLevel="0" collapsed="false">
      <c r="A1244" s="20" t="str">
        <f aca="false">IF(ECR_Input!A1245="","",ECR_Input!R1245)</f>
        <v/>
      </c>
    </row>
    <row r="1245" customFormat="false" ht="15" hidden="false" customHeight="false" outlineLevel="0" collapsed="false">
      <c r="A1245" s="20" t="str">
        <f aca="false">IF(ECR_Input!A1246="","",ECR_Input!R1246)</f>
        <v/>
      </c>
    </row>
    <row r="1246" customFormat="false" ht="15" hidden="false" customHeight="false" outlineLevel="0" collapsed="false">
      <c r="A1246" s="20" t="str">
        <f aca="false">IF(ECR_Input!A1247="","",ECR_Input!R1247)</f>
        <v/>
      </c>
    </row>
    <row r="1247" customFormat="false" ht="15" hidden="false" customHeight="false" outlineLevel="0" collapsed="false">
      <c r="A1247" s="20" t="str">
        <f aca="false">IF(ECR_Input!A1248="","",ECR_Input!R1248)</f>
        <v/>
      </c>
    </row>
    <row r="1248" customFormat="false" ht="15" hidden="false" customHeight="false" outlineLevel="0" collapsed="false">
      <c r="A1248" s="20" t="str">
        <f aca="false">IF(ECR_Input!A1249="","",ECR_Input!R1249)</f>
        <v/>
      </c>
    </row>
    <row r="1249" customFormat="false" ht="15" hidden="false" customHeight="false" outlineLevel="0" collapsed="false">
      <c r="A1249" s="20" t="str">
        <f aca="false">IF(ECR_Input!A1250="","",ECR_Input!R1250)</f>
        <v/>
      </c>
    </row>
    <row r="1250" customFormat="false" ht="15" hidden="false" customHeight="false" outlineLevel="0" collapsed="false">
      <c r="A1250" s="20" t="str">
        <f aca="false">IF(ECR_Input!A1251="","",ECR_Input!R1251)</f>
        <v/>
      </c>
    </row>
    <row r="1251" customFormat="false" ht="15" hidden="false" customHeight="false" outlineLevel="0" collapsed="false">
      <c r="A1251" s="20" t="str">
        <f aca="false">IF(ECR_Input!A1252="","",ECR_Input!R1252)</f>
        <v/>
      </c>
    </row>
    <row r="1252" customFormat="false" ht="15" hidden="false" customHeight="false" outlineLevel="0" collapsed="false">
      <c r="A1252" s="20" t="str">
        <f aca="false">IF(ECR_Input!A1253="","",ECR_Input!R1253)</f>
        <v/>
      </c>
    </row>
    <row r="1253" customFormat="false" ht="15" hidden="false" customHeight="false" outlineLevel="0" collapsed="false">
      <c r="A1253" s="20" t="str">
        <f aca="false">IF(ECR_Input!A1254="","",ECR_Input!R1254)</f>
        <v/>
      </c>
    </row>
    <row r="1254" customFormat="false" ht="15" hidden="false" customHeight="false" outlineLevel="0" collapsed="false">
      <c r="A1254" s="20" t="str">
        <f aca="false">IF(ECR_Input!A1255="","",ECR_Input!R1255)</f>
        <v/>
      </c>
    </row>
    <row r="1255" customFormat="false" ht="15" hidden="false" customHeight="false" outlineLevel="0" collapsed="false">
      <c r="A1255" s="20" t="str">
        <f aca="false">IF(ECR_Input!A1256="","",ECR_Input!R1256)</f>
        <v/>
      </c>
    </row>
    <row r="1256" customFormat="false" ht="15" hidden="false" customHeight="false" outlineLevel="0" collapsed="false">
      <c r="A1256" s="20" t="str">
        <f aca="false">IF(ECR_Input!A1257="","",ECR_Input!R1257)</f>
        <v/>
      </c>
    </row>
    <row r="1257" customFormat="false" ht="15" hidden="false" customHeight="false" outlineLevel="0" collapsed="false">
      <c r="A1257" s="20" t="str">
        <f aca="false">IF(ECR_Input!A1258="","",ECR_Input!R1258)</f>
        <v/>
      </c>
    </row>
    <row r="1258" customFormat="false" ht="15" hidden="false" customHeight="false" outlineLevel="0" collapsed="false">
      <c r="A1258" s="20" t="str">
        <f aca="false">IF(ECR_Input!A1259="","",ECR_Input!R1259)</f>
        <v/>
      </c>
    </row>
    <row r="1259" customFormat="false" ht="15" hidden="false" customHeight="false" outlineLevel="0" collapsed="false">
      <c r="A1259" s="20" t="str">
        <f aca="false">IF(ECR_Input!A1260="","",ECR_Input!R1260)</f>
        <v/>
      </c>
    </row>
    <row r="1260" customFormat="false" ht="15" hidden="false" customHeight="false" outlineLevel="0" collapsed="false">
      <c r="A1260" s="20" t="str">
        <f aca="false">IF(ECR_Input!A1261="","",ECR_Input!R1261)</f>
        <v/>
      </c>
    </row>
    <row r="1261" customFormat="false" ht="15" hidden="false" customHeight="false" outlineLevel="0" collapsed="false">
      <c r="A1261" s="20" t="str">
        <f aca="false">IF(ECR_Input!A1262="","",ECR_Input!R1262)</f>
        <v/>
      </c>
    </row>
    <row r="1262" customFormat="false" ht="15" hidden="false" customHeight="false" outlineLevel="0" collapsed="false">
      <c r="A1262" s="20" t="str">
        <f aca="false">IF(ECR_Input!A1263="","",ECR_Input!R1263)</f>
        <v/>
      </c>
    </row>
    <row r="1263" customFormat="false" ht="15" hidden="false" customHeight="false" outlineLevel="0" collapsed="false">
      <c r="A1263" s="20" t="str">
        <f aca="false">IF(ECR_Input!A1264="","",ECR_Input!R1264)</f>
        <v/>
      </c>
    </row>
    <row r="1264" customFormat="false" ht="15" hidden="false" customHeight="false" outlineLevel="0" collapsed="false">
      <c r="A1264" s="20" t="str">
        <f aca="false">IF(ECR_Input!A1265="","",ECR_Input!R1265)</f>
        <v/>
      </c>
    </row>
    <row r="1265" customFormat="false" ht="15" hidden="false" customHeight="false" outlineLevel="0" collapsed="false">
      <c r="A1265" s="20" t="str">
        <f aca="false">IF(ECR_Input!A1266="","",ECR_Input!R1266)</f>
        <v/>
      </c>
    </row>
    <row r="1266" customFormat="false" ht="15" hidden="false" customHeight="false" outlineLevel="0" collapsed="false">
      <c r="A1266" s="20" t="str">
        <f aca="false">IF(ECR_Input!A1267="","",ECR_Input!R1267)</f>
        <v/>
      </c>
    </row>
    <row r="1267" customFormat="false" ht="15" hidden="false" customHeight="false" outlineLevel="0" collapsed="false">
      <c r="A1267" s="20" t="str">
        <f aca="false">IF(ECR_Input!A1268="","",ECR_Input!R1268)</f>
        <v/>
      </c>
    </row>
    <row r="1268" customFormat="false" ht="15" hidden="false" customHeight="false" outlineLevel="0" collapsed="false">
      <c r="A1268" s="20" t="str">
        <f aca="false">IF(ECR_Input!A1269="","",ECR_Input!R1269)</f>
        <v/>
      </c>
    </row>
    <row r="1269" customFormat="false" ht="15" hidden="false" customHeight="false" outlineLevel="0" collapsed="false">
      <c r="A1269" s="20" t="str">
        <f aca="false">IF(ECR_Input!A1270="","",ECR_Input!R1270)</f>
        <v/>
      </c>
    </row>
    <row r="1270" customFormat="false" ht="15" hidden="false" customHeight="false" outlineLevel="0" collapsed="false">
      <c r="A1270" s="20" t="str">
        <f aca="false">IF(ECR_Input!A1271="","",ECR_Input!R1271)</f>
        <v/>
      </c>
    </row>
    <row r="1271" customFormat="false" ht="15" hidden="false" customHeight="false" outlineLevel="0" collapsed="false">
      <c r="A1271" s="20" t="str">
        <f aca="false">IF(ECR_Input!A1272="","",ECR_Input!R1272)</f>
        <v/>
      </c>
    </row>
    <row r="1272" customFormat="false" ht="15" hidden="false" customHeight="false" outlineLevel="0" collapsed="false">
      <c r="A1272" s="20" t="str">
        <f aca="false">IF(ECR_Input!A1273="","",ECR_Input!R1273)</f>
        <v/>
      </c>
    </row>
    <row r="1273" customFormat="false" ht="15" hidden="false" customHeight="false" outlineLevel="0" collapsed="false">
      <c r="A1273" s="20" t="str">
        <f aca="false">IF(ECR_Input!A1274="","",ECR_Input!R1274)</f>
        <v/>
      </c>
    </row>
    <row r="1274" customFormat="false" ht="15" hidden="false" customHeight="false" outlineLevel="0" collapsed="false">
      <c r="A1274" s="20" t="str">
        <f aca="false">IF(ECR_Input!A1275="","",ECR_Input!R1275)</f>
        <v/>
      </c>
    </row>
    <row r="1275" customFormat="false" ht="15" hidden="false" customHeight="false" outlineLevel="0" collapsed="false">
      <c r="A1275" s="20" t="str">
        <f aca="false">IF(ECR_Input!A1276="","",ECR_Input!R1276)</f>
        <v/>
      </c>
    </row>
    <row r="1276" customFormat="false" ht="15" hidden="false" customHeight="false" outlineLevel="0" collapsed="false">
      <c r="A1276" s="20" t="str">
        <f aca="false">IF(ECR_Input!A1277="","",ECR_Input!R1277)</f>
        <v/>
      </c>
    </row>
    <row r="1277" customFormat="false" ht="15" hidden="false" customHeight="false" outlineLevel="0" collapsed="false">
      <c r="A1277" s="20" t="str">
        <f aca="false">IF(ECR_Input!A1278="","",ECR_Input!R1278)</f>
        <v/>
      </c>
    </row>
    <row r="1278" customFormat="false" ht="15" hidden="false" customHeight="false" outlineLevel="0" collapsed="false">
      <c r="A1278" s="20" t="str">
        <f aca="false">IF(ECR_Input!A1279="","",ECR_Input!R1279)</f>
        <v/>
      </c>
    </row>
    <row r="1279" customFormat="false" ht="15" hidden="false" customHeight="false" outlineLevel="0" collapsed="false">
      <c r="A1279" s="20" t="str">
        <f aca="false">IF(ECR_Input!A1280="","",ECR_Input!R1280)</f>
        <v/>
      </c>
    </row>
    <row r="1280" customFormat="false" ht="15" hidden="false" customHeight="false" outlineLevel="0" collapsed="false">
      <c r="A1280" s="20" t="str">
        <f aca="false">IF(ECR_Input!A1281="","",ECR_Input!R1281)</f>
        <v/>
      </c>
    </row>
    <row r="1281" customFormat="false" ht="15" hidden="false" customHeight="false" outlineLevel="0" collapsed="false">
      <c r="A1281" s="20" t="str">
        <f aca="false">IF(ECR_Input!A1282="","",ECR_Input!R1282)</f>
        <v/>
      </c>
    </row>
    <row r="1282" customFormat="false" ht="15" hidden="false" customHeight="false" outlineLevel="0" collapsed="false">
      <c r="A1282" s="20" t="str">
        <f aca="false">IF(ECR_Input!A1283="","",ECR_Input!R1283)</f>
        <v/>
      </c>
    </row>
    <row r="1283" customFormat="false" ht="15" hidden="false" customHeight="false" outlineLevel="0" collapsed="false">
      <c r="A1283" s="20" t="str">
        <f aca="false">IF(ECR_Input!A1284="","",ECR_Input!R1284)</f>
        <v/>
      </c>
    </row>
    <row r="1284" customFormat="false" ht="15" hidden="false" customHeight="false" outlineLevel="0" collapsed="false">
      <c r="A1284" s="20" t="str">
        <f aca="false">IF(ECR_Input!A1285="","",ECR_Input!R1285)</f>
        <v/>
      </c>
    </row>
    <row r="1285" customFormat="false" ht="15" hidden="false" customHeight="false" outlineLevel="0" collapsed="false">
      <c r="A1285" s="20" t="str">
        <f aca="false">IF(ECR_Input!A1286="","",ECR_Input!R1286)</f>
        <v/>
      </c>
    </row>
    <row r="1286" customFormat="false" ht="15" hidden="false" customHeight="false" outlineLevel="0" collapsed="false">
      <c r="A1286" s="20" t="str">
        <f aca="false">IF(ECR_Input!A1287="","",ECR_Input!R1287)</f>
        <v/>
      </c>
    </row>
    <row r="1287" customFormat="false" ht="15" hidden="false" customHeight="false" outlineLevel="0" collapsed="false">
      <c r="A1287" s="20" t="str">
        <f aca="false">IF(ECR_Input!A1288="","",ECR_Input!R1288)</f>
        <v/>
      </c>
    </row>
    <row r="1288" customFormat="false" ht="15" hidden="false" customHeight="false" outlineLevel="0" collapsed="false">
      <c r="A1288" s="20" t="str">
        <f aca="false">IF(ECR_Input!A1289="","",ECR_Input!R1289)</f>
        <v/>
      </c>
    </row>
    <row r="1289" customFormat="false" ht="15" hidden="false" customHeight="false" outlineLevel="0" collapsed="false">
      <c r="A1289" s="20" t="str">
        <f aca="false">IF(ECR_Input!A1290="","",ECR_Input!R1290)</f>
        <v/>
      </c>
    </row>
    <row r="1290" customFormat="false" ht="15" hidden="false" customHeight="false" outlineLevel="0" collapsed="false">
      <c r="A1290" s="20" t="str">
        <f aca="false">IF(ECR_Input!A1291="","",ECR_Input!R1291)</f>
        <v/>
      </c>
    </row>
    <row r="1291" customFormat="false" ht="15" hidden="false" customHeight="false" outlineLevel="0" collapsed="false">
      <c r="A1291" s="20" t="str">
        <f aca="false">IF(ECR_Input!A1292="","",ECR_Input!R1292)</f>
        <v/>
      </c>
    </row>
    <row r="1292" customFormat="false" ht="15" hidden="false" customHeight="false" outlineLevel="0" collapsed="false">
      <c r="A1292" s="20" t="str">
        <f aca="false">IF(ECR_Input!A1293="","",ECR_Input!R1293)</f>
        <v/>
      </c>
    </row>
    <row r="1293" customFormat="false" ht="15" hidden="false" customHeight="false" outlineLevel="0" collapsed="false">
      <c r="A1293" s="20" t="str">
        <f aca="false">IF(ECR_Input!A1294="","",ECR_Input!R1294)</f>
        <v/>
      </c>
    </row>
    <row r="1294" customFormat="false" ht="15" hidden="false" customHeight="false" outlineLevel="0" collapsed="false">
      <c r="A1294" s="20" t="str">
        <f aca="false">IF(ECR_Input!A1295="","",ECR_Input!R1295)</f>
        <v/>
      </c>
    </row>
    <row r="1295" customFormat="false" ht="15" hidden="false" customHeight="false" outlineLevel="0" collapsed="false">
      <c r="A1295" s="20" t="str">
        <f aca="false">IF(ECR_Input!A1296="","",ECR_Input!R1296)</f>
        <v/>
      </c>
    </row>
    <row r="1296" customFormat="false" ht="15" hidden="false" customHeight="false" outlineLevel="0" collapsed="false">
      <c r="A1296" s="20" t="str">
        <f aca="false">IF(ECR_Input!A1297="","",ECR_Input!R1297)</f>
        <v/>
      </c>
    </row>
    <row r="1297" customFormat="false" ht="15" hidden="false" customHeight="false" outlineLevel="0" collapsed="false">
      <c r="A1297" s="20" t="str">
        <f aca="false">IF(ECR_Input!A1298="","",ECR_Input!R1298)</f>
        <v/>
      </c>
    </row>
    <row r="1298" customFormat="false" ht="15" hidden="false" customHeight="false" outlineLevel="0" collapsed="false">
      <c r="A1298" s="20" t="str">
        <f aca="false">IF(ECR_Input!A1299="","",ECR_Input!R1299)</f>
        <v/>
      </c>
    </row>
    <row r="1299" customFormat="false" ht="15" hidden="false" customHeight="false" outlineLevel="0" collapsed="false">
      <c r="A1299" s="20" t="str">
        <f aca="false">IF(ECR_Input!A1300="","",ECR_Input!R1300)</f>
        <v/>
      </c>
    </row>
    <row r="1300" customFormat="false" ht="15" hidden="false" customHeight="false" outlineLevel="0" collapsed="false">
      <c r="A1300" s="20" t="str">
        <f aca="false">IF(ECR_Input!A1301="","",ECR_Input!R1301)</f>
        <v/>
      </c>
    </row>
    <row r="1301" customFormat="false" ht="15" hidden="false" customHeight="false" outlineLevel="0" collapsed="false">
      <c r="A1301" s="20" t="str">
        <f aca="false">IF(ECR_Input!A1302="","",ECR_Input!R1302)</f>
        <v/>
      </c>
    </row>
    <row r="1302" customFormat="false" ht="15" hidden="false" customHeight="false" outlineLevel="0" collapsed="false">
      <c r="A1302" s="20" t="str">
        <f aca="false">IF(ECR_Input!A1303="","",ECR_Input!R1303)</f>
        <v/>
      </c>
    </row>
    <row r="1303" customFormat="false" ht="15" hidden="false" customHeight="false" outlineLevel="0" collapsed="false">
      <c r="A1303" s="20" t="str">
        <f aca="false">IF(ECR_Input!A1304="","",ECR_Input!R1304)</f>
        <v/>
      </c>
    </row>
    <row r="1304" customFormat="false" ht="15" hidden="false" customHeight="false" outlineLevel="0" collapsed="false">
      <c r="A1304" s="20" t="str">
        <f aca="false">IF(ECR_Input!A1305="","",ECR_Input!R1305)</f>
        <v/>
      </c>
    </row>
    <row r="1305" customFormat="false" ht="15" hidden="false" customHeight="false" outlineLevel="0" collapsed="false">
      <c r="A1305" s="20" t="str">
        <f aca="false">IF(ECR_Input!A1306="","",ECR_Input!R1306)</f>
        <v/>
      </c>
    </row>
    <row r="1306" customFormat="false" ht="15" hidden="false" customHeight="false" outlineLevel="0" collapsed="false">
      <c r="A1306" s="20" t="str">
        <f aca="false">IF(ECR_Input!A1307="","",ECR_Input!R1307)</f>
        <v/>
      </c>
    </row>
    <row r="1307" customFormat="false" ht="15" hidden="false" customHeight="false" outlineLevel="0" collapsed="false">
      <c r="A1307" s="20" t="str">
        <f aca="false">IF(ECR_Input!A1308="","",ECR_Input!R1308)</f>
        <v/>
      </c>
    </row>
    <row r="1308" customFormat="false" ht="15" hidden="false" customHeight="false" outlineLevel="0" collapsed="false">
      <c r="A1308" s="20" t="str">
        <f aca="false">IF(ECR_Input!A1309="","",ECR_Input!R1309)</f>
        <v/>
      </c>
    </row>
    <row r="1309" customFormat="false" ht="15" hidden="false" customHeight="false" outlineLevel="0" collapsed="false">
      <c r="A1309" s="20" t="str">
        <f aca="false">IF(ECR_Input!A1310="","",ECR_Input!R1310)</f>
        <v/>
      </c>
    </row>
    <row r="1310" customFormat="false" ht="15" hidden="false" customHeight="false" outlineLevel="0" collapsed="false">
      <c r="A1310" s="20" t="str">
        <f aca="false">IF(ECR_Input!A1311="","",ECR_Input!R1311)</f>
        <v/>
      </c>
    </row>
    <row r="1311" customFormat="false" ht="15" hidden="false" customHeight="false" outlineLevel="0" collapsed="false">
      <c r="A1311" s="20" t="str">
        <f aca="false">IF(ECR_Input!A1312="","",ECR_Input!R1312)</f>
        <v/>
      </c>
    </row>
    <row r="1312" customFormat="false" ht="15" hidden="false" customHeight="false" outlineLevel="0" collapsed="false">
      <c r="A1312" s="20" t="str">
        <f aca="false">IF(ECR_Input!A1313="","",ECR_Input!R1313)</f>
        <v/>
      </c>
    </row>
    <row r="1313" customFormat="false" ht="15" hidden="false" customHeight="false" outlineLevel="0" collapsed="false">
      <c r="A1313" s="20" t="str">
        <f aca="false">IF(ECR_Input!A1314="","",ECR_Input!R1314)</f>
        <v/>
      </c>
    </row>
    <row r="1314" customFormat="false" ht="15" hidden="false" customHeight="false" outlineLevel="0" collapsed="false">
      <c r="A1314" s="20" t="str">
        <f aca="false">IF(ECR_Input!A1315="","",ECR_Input!R1315)</f>
        <v/>
      </c>
    </row>
    <row r="1315" customFormat="false" ht="15" hidden="false" customHeight="false" outlineLevel="0" collapsed="false">
      <c r="A1315" s="20" t="str">
        <f aca="false">IF(ECR_Input!A1316="","",ECR_Input!R1316)</f>
        <v/>
      </c>
    </row>
    <row r="1316" customFormat="false" ht="15" hidden="false" customHeight="false" outlineLevel="0" collapsed="false">
      <c r="A1316" s="20" t="str">
        <f aca="false">IF(ECR_Input!A1317="","",ECR_Input!R1317)</f>
        <v/>
      </c>
    </row>
    <row r="1317" customFormat="false" ht="15" hidden="false" customHeight="false" outlineLevel="0" collapsed="false">
      <c r="A1317" s="20" t="str">
        <f aca="false">IF(ECR_Input!A1318="","",ECR_Input!R1318)</f>
        <v/>
      </c>
    </row>
    <row r="1318" customFormat="false" ht="15" hidden="false" customHeight="false" outlineLevel="0" collapsed="false">
      <c r="A1318" s="20" t="str">
        <f aca="false">IF(ECR_Input!A1319="","",ECR_Input!R1319)</f>
        <v/>
      </c>
    </row>
    <row r="1319" customFormat="false" ht="15" hidden="false" customHeight="false" outlineLevel="0" collapsed="false">
      <c r="A1319" s="20" t="str">
        <f aca="false">IF(ECR_Input!A1320="","",ECR_Input!R1320)</f>
        <v/>
      </c>
    </row>
    <row r="1320" customFormat="false" ht="15" hidden="false" customHeight="false" outlineLevel="0" collapsed="false">
      <c r="A1320" s="20" t="str">
        <f aca="false">IF(ECR_Input!A1321="","",ECR_Input!R1321)</f>
        <v/>
      </c>
    </row>
    <row r="1321" customFormat="false" ht="15" hidden="false" customHeight="false" outlineLevel="0" collapsed="false">
      <c r="A1321" s="20" t="str">
        <f aca="false">IF(ECR_Input!A1322="","",ECR_Input!R1322)</f>
        <v/>
      </c>
    </row>
    <row r="1322" customFormat="false" ht="15" hidden="false" customHeight="false" outlineLevel="0" collapsed="false">
      <c r="A1322" s="20" t="str">
        <f aca="false">IF(ECR_Input!A1323="","",ECR_Input!R1323)</f>
        <v/>
      </c>
    </row>
    <row r="1323" customFormat="false" ht="15" hidden="false" customHeight="false" outlineLevel="0" collapsed="false">
      <c r="A1323" s="20" t="str">
        <f aca="false">IF(ECR_Input!A1324="","",ECR_Input!R1324)</f>
        <v/>
      </c>
    </row>
    <row r="1324" customFormat="false" ht="15" hidden="false" customHeight="false" outlineLevel="0" collapsed="false">
      <c r="A1324" s="20" t="str">
        <f aca="false">IF(ECR_Input!A1325="","",ECR_Input!R1325)</f>
        <v/>
      </c>
    </row>
    <row r="1325" customFormat="false" ht="15" hidden="false" customHeight="false" outlineLevel="0" collapsed="false">
      <c r="A1325" s="20" t="str">
        <f aca="false">IF(ECR_Input!A1326="","",ECR_Input!R1326)</f>
        <v/>
      </c>
    </row>
    <row r="1326" customFormat="false" ht="15" hidden="false" customHeight="false" outlineLevel="0" collapsed="false">
      <c r="A1326" s="20" t="str">
        <f aca="false">IF(ECR_Input!A1327="","",ECR_Input!R1327)</f>
        <v/>
      </c>
    </row>
    <row r="1327" customFormat="false" ht="15" hidden="false" customHeight="false" outlineLevel="0" collapsed="false">
      <c r="A1327" s="20" t="str">
        <f aca="false">IF(ECR_Input!A1328="","",ECR_Input!R1328)</f>
        <v/>
      </c>
    </row>
    <row r="1328" customFormat="false" ht="15" hidden="false" customHeight="false" outlineLevel="0" collapsed="false">
      <c r="A1328" s="20" t="str">
        <f aca="false">IF(ECR_Input!A1329="","",ECR_Input!R1329)</f>
        <v/>
      </c>
    </row>
    <row r="1329" customFormat="false" ht="15" hidden="false" customHeight="false" outlineLevel="0" collapsed="false">
      <c r="A1329" s="20" t="str">
        <f aca="false">IF(ECR_Input!A1330="","",ECR_Input!R1330)</f>
        <v/>
      </c>
    </row>
    <row r="1330" customFormat="false" ht="15" hidden="false" customHeight="false" outlineLevel="0" collapsed="false">
      <c r="A1330" s="20" t="str">
        <f aca="false">IF(ECR_Input!A1331="","",ECR_Input!R1331)</f>
        <v/>
      </c>
    </row>
    <row r="1331" customFormat="false" ht="15" hidden="false" customHeight="false" outlineLevel="0" collapsed="false">
      <c r="A1331" s="20" t="str">
        <f aca="false">IF(ECR_Input!A1332="","",ECR_Input!R1332)</f>
        <v/>
      </c>
    </row>
    <row r="1332" customFormat="false" ht="15" hidden="false" customHeight="false" outlineLevel="0" collapsed="false">
      <c r="A1332" s="20" t="str">
        <f aca="false">IF(ECR_Input!A1333="","",ECR_Input!R1333)</f>
        <v/>
      </c>
    </row>
    <row r="1333" customFormat="false" ht="15" hidden="false" customHeight="false" outlineLevel="0" collapsed="false">
      <c r="A1333" s="20" t="str">
        <f aca="false">IF(ECR_Input!A1334="","",ECR_Input!R1334)</f>
        <v/>
      </c>
    </row>
    <row r="1334" customFormat="false" ht="15" hidden="false" customHeight="false" outlineLevel="0" collapsed="false">
      <c r="A1334" s="20" t="str">
        <f aca="false">IF(ECR_Input!A1335="","",ECR_Input!R1335)</f>
        <v/>
      </c>
    </row>
    <row r="1335" customFormat="false" ht="15" hidden="false" customHeight="false" outlineLevel="0" collapsed="false">
      <c r="A1335" s="20" t="str">
        <f aca="false">IF(ECR_Input!A1336="","",ECR_Input!R1336)</f>
        <v/>
      </c>
    </row>
    <row r="1336" customFormat="false" ht="15" hidden="false" customHeight="false" outlineLevel="0" collapsed="false">
      <c r="A1336" s="20" t="str">
        <f aca="false">IF(ECR_Input!A1337="","",ECR_Input!R1337)</f>
        <v/>
      </c>
    </row>
    <row r="1337" customFormat="false" ht="15" hidden="false" customHeight="false" outlineLevel="0" collapsed="false">
      <c r="A1337" s="20" t="str">
        <f aca="false">IF(ECR_Input!A1338="","",ECR_Input!R1338)</f>
        <v/>
      </c>
    </row>
    <row r="1338" customFormat="false" ht="15" hidden="false" customHeight="false" outlineLevel="0" collapsed="false">
      <c r="A1338" s="20" t="str">
        <f aca="false">IF(ECR_Input!A1339="","",ECR_Input!R1339)</f>
        <v/>
      </c>
    </row>
    <row r="1339" customFormat="false" ht="15" hidden="false" customHeight="false" outlineLevel="0" collapsed="false">
      <c r="A1339" s="20" t="str">
        <f aca="false">IF(ECR_Input!A1340="","",ECR_Input!R1340)</f>
        <v/>
      </c>
    </row>
    <row r="1340" customFormat="false" ht="15" hidden="false" customHeight="false" outlineLevel="0" collapsed="false">
      <c r="A1340" s="20" t="str">
        <f aca="false">IF(ECR_Input!A1341="","",ECR_Input!R1341)</f>
        <v/>
      </c>
    </row>
    <row r="1341" customFormat="false" ht="15" hidden="false" customHeight="false" outlineLevel="0" collapsed="false">
      <c r="A1341" s="20" t="str">
        <f aca="false">IF(ECR_Input!A1342="","",ECR_Input!R1342)</f>
        <v/>
      </c>
    </row>
    <row r="1342" customFormat="false" ht="15" hidden="false" customHeight="false" outlineLevel="0" collapsed="false">
      <c r="A1342" s="20" t="str">
        <f aca="false">IF(ECR_Input!A1343="","",ECR_Input!R1343)</f>
        <v/>
      </c>
    </row>
    <row r="1343" customFormat="false" ht="15" hidden="false" customHeight="false" outlineLevel="0" collapsed="false">
      <c r="A1343" s="20" t="str">
        <f aca="false">IF(ECR_Input!A1344="","",ECR_Input!R1344)</f>
        <v/>
      </c>
    </row>
    <row r="1344" customFormat="false" ht="15" hidden="false" customHeight="false" outlineLevel="0" collapsed="false">
      <c r="A1344" s="20" t="str">
        <f aca="false">IF(ECR_Input!A1345="","",ECR_Input!R1345)</f>
        <v/>
      </c>
    </row>
    <row r="1345" customFormat="false" ht="15" hidden="false" customHeight="false" outlineLevel="0" collapsed="false">
      <c r="A1345" s="20" t="str">
        <f aca="false">IF(ECR_Input!A1346="","",ECR_Input!R1346)</f>
        <v/>
      </c>
    </row>
    <row r="1346" customFormat="false" ht="15" hidden="false" customHeight="false" outlineLevel="0" collapsed="false">
      <c r="A1346" s="20" t="str">
        <f aca="false">IF(ECR_Input!A1347="","",ECR_Input!R1347)</f>
        <v/>
      </c>
    </row>
    <row r="1347" customFormat="false" ht="15" hidden="false" customHeight="false" outlineLevel="0" collapsed="false">
      <c r="A1347" s="20" t="str">
        <f aca="false">IF(ECR_Input!A1348="","",ECR_Input!R1348)</f>
        <v/>
      </c>
    </row>
    <row r="1348" customFormat="false" ht="15" hidden="false" customHeight="false" outlineLevel="0" collapsed="false">
      <c r="A1348" s="20" t="str">
        <f aca="false">IF(ECR_Input!A1349="","",ECR_Input!R1349)</f>
        <v/>
      </c>
    </row>
    <row r="1349" customFormat="false" ht="15" hidden="false" customHeight="false" outlineLevel="0" collapsed="false">
      <c r="A1349" s="20" t="str">
        <f aca="false">IF(ECR_Input!A1350="","",ECR_Input!R1350)</f>
        <v/>
      </c>
    </row>
    <row r="1350" customFormat="false" ht="15" hidden="false" customHeight="false" outlineLevel="0" collapsed="false">
      <c r="A1350" s="20" t="str">
        <f aca="false">IF(ECR_Input!A1351="","",ECR_Input!R1351)</f>
        <v/>
      </c>
    </row>
    <row r="1351" customFormat="false" ht="15" hidden="false" customHeight="false" outlineLevel="0" collapsed="false">
      <c r="A1351" s="20" t="str">
        <f aca="false">IF(ECR_Input!A1352="","",ECR_Input!R1352)</f>
        <v/>
      </c>
    </row>
    <row r="1352" customFormat="false" ht="15" hidden="false" customHeight="false" outlineLevel="0" collapsed="false">
      <c r="A1352" s="20" t="str">
        <f aca="false">IF(ECR_Input!A1353="","",ECR_Input!R1353)</f>
        <v/>
      </c>
    </row>
    <row r="1353" customFormat="false" ht="15" hidden="false" customHeight="false" outlineLevel="0" collapsed="false">
      <c r="A1353" s="20" t="str">
        <f aca="false">IF(ECR_Input!A1354="","",ECR_Input!R1354)</f>
        <v/>
      </c>
    </row>
    <row r="1354" customFormat="false" ht="15" hidden="false" customHeight="false" outlineLevel="0" collapsed="false">
      <c r="A1354" s="20" t="str">
        <f aca="false">IF(ECR_Input!A1355="","",ECR_Input!R1355)</f>
        <v/>
      </c>
    </row>
    <row r="1355" customFormat="false" ht="15" hidden="false" customHeight="false" outlineLevel="0" collapsed="false">
      <c r="A1355" s="20" t="str">
        <f aca="false">IF(ECR_Input!A1356="","",ECR_Input!R1356)</f>
        <v/>
      </c>
    </row>
    <row r="1356" customFormat="false" ht="15" hidden="false" customHeight="false" outlineLevel="0" collapsed="false">
      <c r="A1356" s="20" t="str">
        <f aca="false">IF(ECR_Input!A1357="","",ECR_Input!R1357)</f>
        <v/>
      </c>
    </row>
    <row r="1357" customFormat="false" ht="15" hidden="false" customHeight="false" outlineLevel="0" collapsed="false">
      <c r="A1357" s="20" t="str">
        <f aca="false">IF(ECR_Input!A1358="","",ECR_Input!R1358)</f>
        <v/>
      </c>
    </row>
    <row r="1358" customFormat="false" ht="15" hidden="false" customHeight="false" outlineLevel="0" collapsed="false">
      <c r="A1358" s="20" t="str">
        <f aca="false">IF(ECR_Input!A1359="","",ECR_Input!R1359)</f>
        <v/>
      </c>
    </row>
    <row r="1359" customFormat="false" ht="15" hidden="false" customHeight="false" outlineLevel="0" collapsed="false">
      <c r="A1359" s="20" t="str">
        <f aca="false">IF(ECR_Input!A1360="","",ECR_Input!R1360)</f>
        <v/>
      </c>
    </row>
    <row r="1360" customFormat="false" ht="15" hidden="false" customHeight="false" outlineLevel="0" collapsed="false">
      <c r="A1360" s="20" t="str">
        <f aca="false">IF(ECR_Input!A1361="","",ECR_Input!R1361)</f>
        <v/>
      </c>
    </row>
    <row r="1361" customFormat="false" ht="15" hidden="false" customHeight="false" outlineLevel="0" collapsed="false">
      <c r="A1361" s="20" t="str">
        <f aca="false">IF(ECR_Input!A1362="","",ECR_Input!R1362)</f>
        <v/>
      </c>
    </row>
    <row r="1362" customFormat="false" ht="15" hidden="false" customHeight="false" outlineLevel="0" collapsed="false">
      <c r="A1362" s="20" t="str">
        <f aca="false">IF(ECR_Input!A1363="","",ECR_Input!R1363)</f>
        <v/>
      </c>
    </row>
    <row r="1363" customFormat="false" ht="15" hidden="false" customHeight="false" outlineLevel="0" collapsed="false">
      <c r="A1363" s="20" t="str">
        <f aca="false">IF(ECR_Input!A1364="","",ECR_Input!R1364)</f>
        <v/>
      </c>
    </row>
    <row r="1364" customFormat="false" ht="15" hidden="false" customHeight="false" outlineLevel="0" collapsed="false">
      <c r="A1364" s="20" t="str">
        <f aca="false">IF(ECR_Input!A1365="","",ECR_Input!R1365)</f>
        <v/>
      </c>
    </row>
    <row r="1365" customFormat="false" ht="15" hidden="false" customHeight="false" outlineLevel="0" collapsed="false">
      <c r="A1365" s="20" t="str">
        <f aca="false">IF(ECR_Input!A1366="","",ECR_Input!R1366)</f>
        <v/>
      </c>
    </row>
    <row r="1366" customFormat="false" ht="15" hidden="false" customHeight="false" outlineLevel="0" collapsed="false">
      <c r="A1366" s="20" t="str">
        <f aca="false">IF(ECR_Input!A1367="","",ECR_Input!R1367)</f>
        <v/>
      </c>
    </row>
    <row r="1367" customFormat="false" ht="15" hidden="false" customHeight="false" outlineLevel="0" collapsed="false">
      <c r="A1367" s="20" t="str">
        <f aca="false">IF(ECR_Input!A1368="","",ECR_Input!R1368)</f>
        <v/>
      </c>
    </row>
    <row r="1368" customFormat="false" ht="15" hidden="false" customHeight="false" outlineLevel="0" collapsed="false">
      <c r="A1368" s="20" t="str">
        <f aca="false">IF(ECR_Input!A1369="","",ECR_Input!R1369)</f>
        <v/>
      </c>
    </row>
    <row r="1369" customFormat="false" ht="15" hidden="false" customHeight="false" outlineLevel="0" collapsed="false">
      <c r="A1369" s="20" t="str">
        <f aca="false">IF(ECR_Input!A1370="","",ECR_Input!R1370)</f>
        <v/>
      </c>
    </row>
    <row r="1370" customFormat="false" ht="15" hidden="false" customHeight="false" outlineLevel="0" collapsed="false">
      <c r="A1370" s="20" t="str">
        <f aca="false">IF(ECR_Input!A1371="","",ECR_Input!R1371)</f>
        <v/>
      </c>
    </row>
    <row r="1371" customFormat="false" ht="15" hidden="false" customHeight="false" outlineLevel="0" collapsed="false">
      <c r="A1371" s="20" t="str">
        <f aca="false">IF(ECR_Input!A1372="","",ECR_Input!R1372)</f>
        <v/>
      </c>
    </row>
    <row r="1372" customFormat="false" ht="15" hidden="false" customHeight="false" outlineLevel="0" collapsed="false">
      <c r="A1372" s="20" t="str">
        <f aca="false">IF(ECR_Input!A1373="","",ECR_Input!R1373)</f>
        <v/>
      </c>
    </row>
    <row r="1373" customFormat="false" ht="15" hidden="false" customHeight="false" outlineLevel="0" collapsed="false">
      <c r="A1373" s="20" t="str">
        <f aca="false">IF(ECR_Input!A1374="","",ECR_Input!R1374)</f>
        <v/>
      </c>
    </row>
    <row r="1374" customFormat="false" ht="15" hidden="false" customHeight="false" outlineLevel="0" collapsed="false">
      <c r="A1374" s="20" t="str">
        <f aca="false">IF(ECR_Input!A1375="","",ECR_Input!R1375)</f>
        <v/>
      </c>
    </row>
    <row r="1375" customFormat="false" ht="15" hidden="false" customHeight="false" outlineLevel="0" collapsed="false">
      <c r="A1375" s="20" t="str">
        <f aca="false">IF(ECR_Input!A1376="","",ECR_Input!R1376)</f>
        <v/>
      </c>
    </row>
    <row r="1376" customFormat="false" ht="15" hidden="false" customHeight="false" outlineLevel="0" collapsed="false">
      <c r="A1376" s="20" t="str">
        <f aca="false">IF(ECR_Input!A1377="","",ECR_Input!R1377)</f>
        <v/>
      </c>
    </row>
    <row r="1377" customFormat="false" ht="15" hidden="false" customHeight="false" outlineLevel="0" collapsed="false">
      <c r="A1377" s="20" t="str">
        <f aca="false">IF(ECR_Input!A1378="","",ECR_Input!R1378)</f>
        <v/>
      </c>
    </row>
    <row r="1378" customFormat="false" ht="15" hidden="false" customHeight="false" outlineLevel="0" collapsed="false">
      <c r="A1378" s="20" t="str">
        <f aca="false">IF(ECR_Input!A1379="","",ECR_Input!R1379)</f>
        <v/>
      </c>
    </row>
    <row r="1379" customFormat="false" ht="15" hidden="false" customHeight="false" outlineLevel="0" collapsed="false">
      <c r="A1379" s="20" t="str">
        <f aca="false">IF(ECR_Input!A1380="","",ECR_Input!R1380)</f>
        <v/>
      </c>
    </row>
    <row r="1380" customFormat="false" ht="15" hidden="false" customHeight="false" outlineLevel="0" collapsed="false">
      <c r="A1380" s="20" t="str">
        <f aca="false">IF(ECR_Input!A1381="","",ECR_Input!R1381)</f>
        <v/>
      </c>
    </row>
    <row r="1381" customFormat="false" ht="15" hidden="false" customHeight="false" outlineLevel="0" collapsed="false">
      <c r="A1381" s="20" t="str">
        <f aca="false">IF(ECR_Input!A1382="","",ECR_Input!R1382)</f>
        <v/>
      </c>
    </row>
    <row r="1382" customFormat="false" ht="15" hidden="false" customHeight="false" outlineLevel="0" collapsed="false">
      <c r="A1382" s="20" t="str">
        <f aca="false">IF(ECR_Input!A1383="","",ECR_Input!R1383)</f>
        <v/>
      </c>
    </row>
    <row r="1383" customFormat="false" ht="15" hidden="false" customHeight="false" outlineLevel="0" collapsed="false">
      <c r="A1383" s="20" t="str">
        <f aca="false">IF(ECR_Input!A1384="","",ECR_Input!R1384)</f>
        <v/>
      </c>
    </row>
    <row r="1384" customFormat="false" ht="15" hidden="false" customHeight="false" outlineLevel="0" collapsed="false">
      <c r="A1384" s="20" t="str">
        <f aca="false">IF(ECR_Input!A1385="","",ECR_Input!R1385)</f>
        <v/>
      </c>
    </row>
    <row r="1385" customFormat="false" ht="15" hidden="false" customHeight="false" outlineLevel="0" collapsed="false">
      <c r="A1385" s="20" t="str">
        <f aca="false">IF(ECR_Input!A1386="","",ECR_Input!R1386)</f>
        <v/>
      </c>
    </row>
    <row r="1386" customFormat="false" ht="15" hidden="false" customHeight="false" outlineLevel="0" collapsed="false">
      <c r="A1386" s="20" t="str">
        <f aca="false">IF(ECR_Input!A1387="","",ECR_Input!R1387)</f>
        <v/>
      </c>
    </row>
    <row r="1387" customFormat="false" ht="15" hidden="false" customHeight="false" outlineLevel="0" collapsed="false">
      <c r="A1387" s="20" t="str">
        <f aca="false">IF(ECR_Input!A1388="","",ECR_Input!R1388)</f>
        <v/>
      </c>
    </row>
    <row r="1388" customFormat="false" ht="15" hidden="false" customHeight="false" outlineLevel="0" collapsed="false">
      <c r="A1388" s="20" t="str">
        <f aca="false">IF(ECR_Input!A1389="","",ECR_Input!R1389)</f>
        <v/>
      </c>
    </row>
    <row r="1389" customFormat="false" ht="15" hidden="false" customHeight="false" outlineLevel="0" collapsed="false">
      <c r="A1389" s="20" t="str">
        <f aca="false">IF(ECR_Input!A1390="","",ECR_Input!R1390)</f>
        <v/>
      </c>
    </row>
    <row r="1390" customFormat="false" ht="15" hidden="false" customHeight="false" outlineLevel="0" collapsed="false">
      <c r="A1390" s="20" t="str">
        <f aca="false">IF(ECR_Input!A1391="","",ECR_Input!R1391)</f>
        <v/>
      </c>
    </row>
    <row r="1391" customFormat="false" ht="15" hidden="false" customHeight="false" outlineLevel="0" collapsed="false">
      <c r="A1391" s="20" t="str">
        <f aca="false">IF(ECR_Input!A1392="","",ECR_Input!R1392)</f>
        <v/>
      </c>
    </row>
    <row r="1392" customFormat="false" ht="15" hidden="false" customHeight="false" outlineLevel="0" collapsed="false">
      <c r="A1392" s="20" t="str">
        <f aca="false">IF(ECR_Input!A1393="","",ECR_Input!R1393)</f>
        <v/>
      </c>
    </row>
    <row r="1393" customFormat="false" ht="15" hidden="false" customHeight="false" outlineLevel="0" collapsed="false">
      <c r="A1393" s="20" t="str">
        <f aca="false">IF(ECR_Input!A1394="","",ECR_Input!R1394)</f>
        <v/>
      </c>
    </row>
    <row r="1394" customFormat="false" ht="15" hidden="false" customHeight="false" outlineLevel="0" collapsed="false">
      <c r="A1394" s="20" t="str">
        <f aca="false">IF(ECR_Input!A1395="","",ECR_Input!R1395)</f>
        <v/>
      </c>
    </row>
    <row r="1395" customFormat="false" ht="15" hidden="false" customHeight="false" outlineLevel="0" collapsed="false">
      <c r="A1395" s="20" t="str">
        <f aca="false">IF(ECR_Input!A1396="","",ECR_Input!R1396)</f>
        <v/>
      </c>
    </row>
    <row r="1396" customFormat="false" ht="15" hidden="false" customHeight="false" outlineLevel="0" collapsed="false">
      <c r="A1396" s="20" t="str">
        <f aca="false">IF(ECR_Input!A1397="","",ECR_Input!R1397)</f>
        <v/>
      </c>
    </row>
    <row r="1397" customFormat="false" ht="15" hidden="false" customHeight="false" outlineLevel="0" collapsed="false">
      <c r="A1397" s="20" t="str">
        <f aca="false">IF(ECR_Input!A1398="","",ECR_Input!R1398)</f>
        <v/>
      </c>
    </row>
    <row r="1398" customFormat="false" ht="15" hidden="false" customHeight="false" outlineLevel="0" collapsed="false">
      <c r="A1398" s="20" t="str">
        <f aca="false">IF(ECR_Input!A1399="","",ECR_Input!R1399)</f>
        <v/>
      </c>
    </row>
    <row r="1399" customFormat="false" ht="15" hidden="false" customHeight="false" outlineLevel="0" collapsed="false">
      <c r="A1399" s="20" t="str">
        <f aca="false">IF(ECR_Input!A1400="","",ECR_Input!R1400)</f>
        <v/>
      </c>
    </row>
    <row r="1400" customFormat="false" ht="15" hidden="false" customHeight="false" outlineLevel="0" collapsed="false">
      <c r="A1400" s="20" t="str">
        <f aca="false">IF(ECR_Input!A1401="","",ECR_Input!R1401)</f>
        <v/>
      </c>
    </row>
    <row r="1401" customFormat="false" ht="15" hidden="false" customHeight="false" outlineLevel="0" collapsed="false">
      <c r="A1401" s="20" t="str">
        <f aca="false">IF(ECR_Input!A1402="","",ECR_Input!R1402)</f>
        <v/>
      </c>
    </row>
    <row r="1402" customFormat="false" ht="15" hidden="false" customHeight="false" outlineLevel="0" collapsed="false">
      <c r="A1402" s="20" t="str">
        <f aca="false">IF(ECR_Input!A1403="","",ECR_Input!R1403)</f>
        <v/>
      </c>
    </row>
    <row r="1403" customFormat="false" ht="15" hidden="false" customHeight="false" outlineLevel="0" collapsed="false">
      <c r="A1403" s="20" t="str">
        <f aca="false">IF(ECR_Input!A1404="","",ECR_Input!R1404)</f>
        <v/>
      </c>
    </row>
    <row r="1404" customFormat="false" ht="15" hidden="false" customHeight="false" outlineLevel="0" collapsed="false">
      <c r="A1404" s="20" t="str">
        <f aca="false">IF(ECR_Input!A1405="","",ECR_Input!R1405)</f>
        <v/>
      </c>
    </row>
    <row r="1405" customFormat="false" ht="15" hidden="false" customHeight="false" outlineLevel="0" collapsed="false">
      <c r="A1405" s="20" t="str">
        <f aca="false">IF(ECR_Input!A1406="","",ECR_Input!R1406)</f>
        <v/>
      </c>
    </row>
    <row r="1406" customFormat="false" ht="15" hidden="false" customHeight="false" outlineLevel="0" collapsed="false">
      <c r="A1406" s="20" t="str">
        <f aca="false">IF(ECR_Input!A1407="","",ECR_Input!R1407)</f>
        <v/>
      </c>
    </row>
    <row r="1407" customFormat="false" ht="15" hidden="false" customHeight="false" outlineLevel="0" collapsed="false">
      <c r="A1407" s="20" t="str">
        <f aca="false">IF(ECR_Input!A1408="","",ECR_Input!R1408)</f>
        <v/>
      </c>
    </row>
    <row r="1408" customFormat="false" ht="15" hidden="false" customHeight="false" outlineLevel="0" collapsed="false">
      <c r="A1408" s="20" t="str">
        <f aca="false">IF(ECR_Input!A1409="","",ECR_Input!R1409)</f>
        <v/>
      </c>
    </row>
    <row r="1409" customFormat="false" ht="15" hidden="false" customHeight="false" outlineLevel="0" collapsed="false">
      <c r="A1409" s="20" t="str">
        <f aca="false">IF(ECR_Input!A1410="","",ECR_Input!R1410)</f>
        <v/>
      </c>
    </row>
    <row r="1410" customFormat="false" ht="15" hidden="false" customHeight="false" outlineLevel="0" collapsed="false">
      <c r="A1410" s="20" t="str">
        <f aca="false">IF(ECR_Input!A1411="","",ECR_Input!R1411)</f>
        <v/>
      </c>
    </row>
    <row r="1411" customFormat="false" ht="15" hidden="false" customHeight="false" outlineLevel="0" collapsed="false">
      <c r="A1411" s="20" t="str">
        <f aca="false">IF(ECR_Input!A1412="","",ECR_Input!R1412)</f>
        <v/>
      </c>
    </row>
    <row r="1412" customFormat="false" ht="15" hidden="false" customHeight="false" outlineLevel="0" collapsed="false">
      <c r="A1412" s="20" t="str">
        <f aca="false">IF(ECR_Input!A1413="","",ECR_Input!R1413)</f>
        <v/>
      </c>
    </row>
    <row r="1413" customFormat="false" ht="15" hidden="false" customHeight="false" outlineLevel="0" collapsed="false">
      <c r="A1413" s="20" t="str">
        <f aca="false">IF(ECR_Input!A1414="","",ECR_Input!R1414)</f>
        <v/>
      </c>
    </row>
    <row r="1414" customFormat="false" ht="15" hidden="false" customHeight="false" outlineLevel="0" collapsed="false">
      <c r="A1414" s="20" t="str">
        <f aca="false">IF(ECR_Input!A1415="","",ECR_Input!R1415)</f>
        <v/>
      </c>
    </row>
    <row r="1415" customFormat="false" ht="15" hidden="false" customHeight="false" outlineLevel="0" collapsed="false">
      <c r="A1415" s="20" t="str">
        <f aca="false">IF(ECR_Input!A1416="","",ECR_Input!R1416)</f>
        <v/>
      </c>
    </row>
    <row r="1416" customFormat="false" ht="15" hidden="false" customHeight="false" outlineLevel="0" collapsed="false">
      <c r="A1416" s="20" t="str">
        <f aca="false">IF(ECR_Input!A1417="","",ECR_Input!R1417)</f>
        <v/>
      </c>
    </row>
    <row r="1417" customFormat="false" ht="15" hidden="false" customHeight="false" outlineLevel="0" collapsed="false">
      <c r="A1417" s="20" t="str">
        <f aca="false">IF(ECR_Input!A1418="","",ECR_Input!R1418)</f>
        <v/>
      </c>
    </row>
    <row r="1418" customFormat="false" ht="15" hidden="false" customHeight="false" outlineLevel="0" collapsed="false">
      <c r="A1418" s="20" t="str">
        <f aca="false">IF(ECR_Input!A1419="","",ECR_Input!R1419)</f>
        <v/>
      </c>
    </row>
    <row r="1419" customFormat="false" ht="15" hidden="false" customHeight="false" outlineLevel="0" collapsed="false">
      <c r="A1419" s="20" t="str">
        <f aca="false">IF(ECR_Input!A1420="","",ECR_Input!R1420)</f>
        <v/>
      </c>
    </row>
    <row r="1420" customFormat="false" ht="15" hidden="false" customHeight="false" outlineLevel="0" collapsed="false">
      <c r="A1420" s="20" t="str">
        <f aca="false">IF(ECR_Input!A1421="","",ECR_Input!R1421)</f>
        <v/>
      </c>
    </row>
    <row r="1421" customFormat="false" ht="15" hidden="false" customHeight="false" outlineLevel="0" collapsed="false">
      <c r="A1421" s="20" t="str">
        <f aca="false">IF(ECR_Input!A1422="","",ECR_Input!R1422)</f>
        <v/>
      </c>
    </row>
    <row r="1422" customFormat="false" ht="15" hidden="false" customHeight="false" outlineLevel="0" collapsed="false">
      <c r="A1422" s="20" t="str">
        <f aca="false">IF(ECR_Input!A1423="","",ECR_Input!R1423)</f>
        <v/>
      </c>
    </row>
    <row r="1423" customFormat="false" ht="15" hidden="false" customHeight="false" outlineLevel="0" collapsed="false">
      <c r="A1423" s="20" t="str">
        <f aca="false">IF(ECR_Input!A1424="","",ECR_Input!R1424)</f>
        <v/>
      </c>
    </row>
    <row r="1424" customFormat="false" ht="15" hidden="false" customHeight="false" outlineLevel="0" collapsed="false">
      <c r="A1424" s="20" t="str">
        <f aca="false">IF(ECR_Input!A1425="","",ECR_Input!R1425)</f>
        <v/>
      </c>
    </row>
    <row r="1425" customFormat="false" ht="15" hidden="false" customHeight="false" outlineLevel="0" collapsed="false">
      <c r="A1425" s="20" t="str">
        <f aca="false">IF(ECR_Input!A1426="","",ECR_Input!R1426)</f>
        <v/>
      </c>
    </row>
    <row r="1426" customFormat="false" ht="15" hidden="false" customHeight="false" outlineLevel="0" collapsed="false">
      <c r="A1426" s="20" t="str">
        <f aca="false">IF(ECR_Input!A1427="","",ECR_Input!R1427)</f>
        <v/>
      </c>
    </row>
    <row r="1427" customFormat="false" ht="15" hidden="false" customHeight="false" outlineLevel="0" collapsed="false">
      <c r="A1427" s="20" t="str">
        <f aca="false">IF(ECR_Input!A1428="","",ECR_Input!R1428)</f>
        <v/>
      </c>
    </row>
    <row r="1428" customFormat="false" ht="15" hidden="false" customHeight="false" outlineLevel="0" collapsed="false">
      <c r="A1428" s="20" t="str">
        <f aca="false">IF(ECR_Input!A1429="","",ECR_Input!R1429)</f>
        <v/>
      </c>
    </row>
    <row r="1429" customFormat="false" ht="15" hidden="false" customHeight="false" outlineLevel="0" collapsed="false">
      <c r="A1429" s="20" t="str">
        <f aca="false">IF(ECR_Input!A1430="","",ECR_Input!R1430)</f>
        <v/>
      </c>
    </row>
    <row r="1430" customFormat="false" ht="15" hidden="false" customHeight="false" outlineLevel="0" collapsed="false">
      <c r="A1430" s="20" t="str">
        <f aca="false">IF(ECR_Input!A1431="","",ECR_Input!R1431)</f>
        <v/>
      </c>
    </row>
    <row r="1431" customFormat="false" ht="15" hidden="false" customHeight="false" outlineLevel="0" collapsed="false">
      <c r="A1431" s="20" t="str">
        <f aca="false">IF(ECR_Input!A1432="","",ECR_Input!R1432)</f>
        <v/>
      </c>
    </row>
    <row r="1432" customFormat="false" ht="15" hidden="false" customHeight="false" outlineLevel="0" collapsed="false">
      <c r="A1432" s="20" t="str">
        <f aca="false">IF(ECR_Input!A1433="","",ECR_Input!R1433)</f>
        <v/>
      </c>
    </row>
    <row r="1433" customFormat="false" ht="15" hidden="false" customHeight="false" outlineLevel="0" collapsed="false">
      <c r="A1433" s="20" t="str">
        <f aca="false">IF(ECR_Input!A1434="","",ECR_Input!R1434)</f>
        <v/>
      </c>
    </row>
    <row r="1434" customFormat="false" ht="15" hidden="false" customHeight="false" outlineLevel="0" collapsed="false">
      <c r="A1434" s="20" t="str">
        <f aca="false">IF(ECR_Input!A1435="","",ECR_Input!R1435)</f>
        <v/>
      </c>
    </row>
    <row r="1435" customFormat="false" ht="15" hidden="false" customHeight="false" outlineLevel="0" collapsed="false">
      <c r="A1435" s="20" t="str">
        <f aca="false">IF(ECR_Input!A1436="","",ECR_Input!R1436)</f>
        <v/>
      </c>
    </row>
    <row r="1436" customFormat="false" ht="15" hidden="false" customHeight="false" outlineLevel="0" collapsed="false">
      <c r="A1436" s="20" t="str">
        <f aca="false">IF(ECR_Input!A1437="","",ECR_Input!R1437)</f>
        <v/>
      </c>
    </row>
    <row r="1437" customFormat="false" ht="15" hidden="false" customHeight="false" outlineLevel="0" collapsed="false">
      <c r="A1437" s="20" t="str">
        <f aca="false">IF(ECR_Input!A1438="","",ECR_Input!R1438)</f>
        <v/>
      </c>
    </row>
    <row r="1438" customFormat="false" ht="15" hidden="false" customHeight="false" outlineLevel="0" collapsed="false">
      <c r="A1438" s="20" t="str">
        <f aca="false">IF(ECR_Input!A1439="","",ECR_Input!R1439)</f>
        <v/>
      </c>
    </row>
    <row r="1439" customFormat="false" ht="15" hidden="false" customHeight="false" outlineLevel="0" collapsed="false">
      <c r="A1439" s="20" t="str">
        <f aca="false">IF(ECR_Input!A1440="","",ECR_Input!R1440)</f>
        <v/>
      </c>
    </row>
    <row r="1440" customFormat="false" ht="15" hidden="false" customHeight="false" outlineLevel="0" collapsed="false">
      <c r="A1440" s="20" t="str">
        <f aca="false">IF(ECR_Input!A1441="","",ECR_Input!R1441)</f>
        <v/>
      </c>
    </row>
    <row r="1441" customFormat="false" ht="15" hidden="false" customHeight="false" outlineLevel="0" collapsed="false">
      <c r="A1441" s="20" t="str">
        <f aca="false">IF(ECR_Input!A1442="","",ECR_Input!R1442)</f>
        <v/>
      </c>
    </row>
    <row r="1442" customFormat="false" ht="15" hidden="false" customHeight="false" outlineLevel="0" collapsed="false">
      <c r="A1442" s="20" t="str">
        <f aca="false">IF(ECR_Input!A1443="","",ECR_Input!R1443)</f>
        <v/>
      </c>
    </row>
    <row r="1443" customFormat="false" ht="15" hidden="false" customHeight="false" outlineLevel="0" collapsed="false">
      <c r="A1443" s="20" t="str">
        <f aca="false">IF(ECR_Input!A1444="","",ECR_Input!R1444)</f>
        <v/>
      </c>
    </row>
    <row r="1444" customFormat="false" ht="15" hidden="false" customHeight="false" outlineLevel="0" collapsed="false">
      <c r="A1444" s="20" t="str">
        <f aca="false">IF(ECR_Input!A1445="","",ECR_Input!R1445)</f>
        <v/>
      </c>
    </row>
    <row r="1445" customFormat="false" ht="15" hidden="false" customHeight="false" outlineLevel="0" collapsed="false">
      <c r="A1445" s="20" t="str">
        <f aca="false">IF(ECR_Input!A1446="","",ECR_Input!R1446)</f>
        <v/>
      </c>
    </row>
    <row r="1446" customFormat="false" ht="15" hidden="false" customHeight="false" outlineLevel="0" collapsed="false">
      <c r="A1446" s="20" t="str">
        <f aca="false">IF(ECR_Input!A1447="","",ECR_Input!R1447)</f>
        <v/>
      </c>
    </row>
    <row r="1447" customFormat="false" ht="15" hidden="false" customHeight="false" outlineLevel="0" collapsed="false">
      <c r="A1447" s="20" t="str">
        <f aca="false">IF(ECR_Input!A1448="","",ECR_Input!R1448)</f>
        <v/>
      </c>
    </row>
    <row r="1448" customFormat="false" ht="15" hidden="false" customHeight="false" outlineLevel="0" collapsed="false">
      <c r="A1448" s="20" t="str">
        <f aca="false">IF(ECR_Input!A1449="","",ECR_Input!R1449)</f>
        <v/>
      </c>
    </row>
    <row r="1449" customFormat="false" ht="15" hidden="false" customHeight="false" outlineLevel="0" collapsed="false">
      <c r="A1449" s="20" t="str">
        <f aca="false">IF(ECR_Input!A1450="","",ECR_Input!R1450)</f>
        <v/>
      </c>
    </row>
    <row r="1450" customFormat="false" ht="15" hidden="false" customHeight="false" outlineLevel="0" collapsed="false">
      <c r="A1450" s="20" t="str">
        <f aca="false">IF(ECR_Input!A1451="","",ECR_Input!R1451)</f>
        <v/>
      </c>
    </row>
    <row r="1451" customFormat="false" ht="15" hidden="false" customHeight="false" outlineLevel="0" collapsed="false">
      <c r="A1451" s="20" t="str">
        <f aca="false">IF(ECR_Input!A1452="","",ECR_Input!R1452)</f>
        <v/>
      </c>
    </row>
    <row r="1452" customFormat="false" ht="15" hidden="false" customHeight="false" outlineLevel="0" collapsed="false">
      <c r="A1452" s="20" t="str">
        <f aca="false">IF(ECR_Input!A1453="","",ECR_Input!R1453)</f>
        <v/>
      </c>
    </row>
    <row r="1453" customFormat="false" ht="15" hidden="false" customHeight="false" outlineLevel="0" collapsed="false">
      <c r="A1453" s="20" t="str">
        <f aca="false">IF(ECR_Input!A1454="","",ECR_Input!R1454)</f>
        <v/>
      </c>
    </row>
    <row r="1454" customFormat="false" ht="15" hidden="false" customHeight="false" outlineLevel="0" collapsed="false">
      <c r="A1454" s="20" t="str">
        <f aca="false">IF(ECR_Input!A1455="","",ECR_Input!R1455)</f>
        <v/>
      </c>
    </row>
    <row r="1455" customFormat="false" ht="15" hidden="false" customHeight="false" outlineLevel="0" collapsed="false">
      <c r="A1455" s="20" t="str">
        <f aca="false">IF(ECR_Input!A1456="","",ECR_Input!R1456)</f>
        <v/>
      </c>
    </row>
    <row r="1456" customFormat="false" ht="15" hidden="false" customHeight="false" outlineLevel="0" collapsed="false">
      <c r="A1456" s="20" t="str">
        <f aca="false">IF(ECR_Input!A1457="","",ECR_Input!R1457)</f>
        <v/>
      </c>
    </row>
    <row r="1457" customFormat="false" ht="15" hidden="false" customHeight="false" outlineLevel="0" collapsed="false">
      <c r="A1457" s="20" t="str">
        <f aca="false">IF(ECR_Input!A1458="","",ECR_Input!R1458)</f>
        <v/>
      </c>
    </row>
    <row r="1458" customFormat="false" ht="15" hidden="false" customHeight="false" outlineLevel="0" collapsed="false">
      <c r="A1458" s="20" t="str">
        <f aca="false">IF(ECR_Input!A1459="","",ECR_Input!R1459)</f>
        <v/>
      </c>
    </row>
    <row r="1459" customFormat="false" ht="15" hidden="false" customHeight="false" outlineLevel="0" collapsed="false">
      <c r="A1459" s="20" t="str">
        <f aca="false">IF(ECR_Input!A1460="","",ECR_Input!R1460)</f>
        <v/>
      </c>
    </row>
    <row r="1460" customFormat="false" ht="15" hidden="false" customHeight="false" outlineLevel="0" collapsed="false">
      <c r="A1460" s="20" t="str">
        <f aca="false">IF(ECR_Input!A1461="","",ECR_Input!R1461)</f>
        <v/>
      </c>
    </row>
    <row r="1461" customFormat="false" ht="15" hidden="false" customHeight="false" outlineLevel="0" collapsed="false">
      <c r="A1461" s="20" t="str">
        <f aca="false">IF(ECR_Input!A1462="","",ECR_Input!R1462)</f>
        <v/>
      </c>
    </row>
    <row r="1462" customFormat="false" ht="15" hidden="false" customHeight="false" outlineLevel="0" collapsed="false">
      <c r="A1462" s="20" t="str">
        <f aca="false">IF(ECR_Input!A1463="","",ECR_Input!R1463)</f>
        <v/>
      </c>
    </row>
    <row r="1463" customFormat="false" ht="15" hidden="false" customHeight="false" outlineLevel="0" collapsed="false">
      <c r="A1463" s="20" t="str">
        <f aca="false">IF(ECR_Input!A1464="","",ECR_Input!R1464)</f>
        <v/>
      </c>
    </row>
    <row r="1464" customFormat="false" ht="15" hidden="false" customHeight="false" outlineLevel="0" collapsed="false">
      <c r="A1464" s="20" t="str">
        <f aca="false">IF(ECR_Input!A1465="","",ECR_Input!R1465)</f>
        <v/>
      </c>
    </row>
    <row r="1465" customFormat="false" ht="15" hidden="false" customHeight="false" outlineLevel="0" collapsed="false">
      <c r="A1465" s="20" t="str">
        <f aca="false">IF(ECR_Input!A1466="","",ECR_Input!R1466)</f>
        <v/>
      </c>
    </row>
    <row r="1466" customFormat="false" ht="15" hidden="false" customHeight="false" outlineLevel="0" collapsed="false">
      <c r="A1466" s="20" t="str">
        <f aca="false">IF(ECR_Input!A1467="","",ECR_Input!R1467)</f>
        <v/>
      </c>
    </row>
    <row r="1467" customFormat="false" ht="15" hidden="false" customHeight="false" outlineLevel="0" collapsed="false">
      <c r="A1467" s="20" t="str">
        <f aca="false">IF(ECR_Input!A1468="","",ECR_Input!R1468)</f>
        <v/>
      </c>
    </row>
    <row r="1468" customFormat="false" ht="15" hidden="false" customHeight="false" outlineLevel="0" collapsed="false">
      <c r="A1468" s="20" t="str">
        <f aca="false">IF(ECR_Input!A1469="","",ECR_Input!R1469)</f>
        <v/>
      </c>
    </row>
    <row r="1469" customFormat="false" ht="15" hidden="false" customHeight="false" outlineLevel="0" collapsed="false">
      <c r="A1469" s="20" t="str">
        <f aca="false">IF(ECR_Input!A1470="","",ECR_Input!R1470)</f>
        <v/>
      </c>
    </row>
    <row r="1470" customFormat="false" ht="15" hidden="false" customHeight="false" outlineLevel="0" collapsed="false">
      <c r="A1470" s="20" t="str">
        <f aca="false">IF(ECR_Input!A1471="","",ECR_Input!R1471)</f>
        <v/>
      </c>
    </row>
    <row r="1471" customFormat="false" ht="15" hidden="false" customHeight="false" outlineLevel="0" collapsed="false">
      <c r="A1471" s="20" t="str">
        <f aca="false">IF(ECR_Input!A1472="","",ECR_Input!R1472)</f>
        <v/>
      </c>
    </row>
    <row r="1472" customFormat="false" ht="15" hidden="false" customHeight="false" outlineLevel="0" collapsed="false">
      <c r="A1472" s="20" t="str">
        <f aca="false">IF(ECR_Input!A1473="","",ECR_Input!R1473)</f>
        <v/>
      </c>
    </row>
    <row r="1473" customFormat="false" ht="15" hidden="false" customHeight="false" outlineLevel="0" collapsed="false">
      <c r="A1473" s="20" t="str">
        <f aca="false">IF(ECR_Input!A1474="","",ECR_Input!R1474)</f>
        <v/>
      </c>
    </row>
    <row r="1474" customFormat="false" ht="15" hidden="false" customHeight="false" outlineLevel="0" collapsed="false">
      <c r="A1474" s="20" t="str">
        <f aca="false">IF(ECR_Input!A1475="","",ECR_Input!R1475)</f>
        <v/>
      </c>
    </row>
    <row r="1475" customFormat="false" ht="15" hidden="false" customHeight="false" outlineLevel="0" collapsed="false">
      <c r="A1475" s="20" t="str">
        <f aca="false">IF(ECR_Input!A1476="","",ECR_Input!R1476)</f>
        <v/>
      </c>
    </row>
    <row r="1476" customFormat="false" ht="15" hidden="false" customHeight="false" outlineLevel="0" collapsed="false">
      <c r="A1476" s="20" t="str">
        <f aca="false">IF(ECR_Input!A1477="","",ECR_Input!R1477)</f>
        <v/>
      </c>
    </row>
    <row r="1477" customFormat="false" ht="15" hidden="false" customHeight="false" outlineLevel="0" collapsed="false">
      <c r="A1477" s="20" t="str">
        <f aca="false">IF(ECR_Input!A1478="","",ECR_Input!R1478)</f>
        <v/>
      </c>
    </row>
    <row r="1478" customFormat="false" ht="15" hidden="false" customHeight="false" outlineLevel="0" collapsed="false">
      <c r="A1478" s="20" t="str">
        <f aca="false">IF(ECR_Input!A1479="","",ECR_Input!R1479)</f>
        <v/>
      </c>
    </row>
    <row r="1479" customFormat="false" ht="15" hidden="false" customHeight="false" outlineLevel="0" collapsed="false">
      <c r="A1479" s="20" t="str">
        <f aca="false">IF(ECR_Input!A1480="","",ECR_Input!R1480)</f>
        <v/>
      </c>
    </row>
    <row r="1480" customFormat="false" ht="15" hidden="false" customHeight="false" outlineLevel="0" collapsed="false">
      <c r="A1480" s="20" t="str">
        <f aca="false">IF(ECR_Input!A1481="","",ECR_Input!R1481)</f>
        <v/>
      </c>
    </row>
    <row r="1481" customFormat="false" ht="15" hidden="false" customHeight="false" outlineLevel="0" collapsed="false">
      <c r="A1481" s="20" t="str">
        <f aca="false">IF(ECR_Input!A1482="","",ECR_Input!R1482)</f>
        <v/>
      </c>
    </row>
    <row r="1482" customFormat="false" ht="15" hidden="false" customHeight="false" outlineLevel="0" collapsed="false">
      <c r="A1482" s="20" t="str">
        <f aca="false">IF(ECR_Input!A1483="","",ECR_Input!R1483)</f>
        <v/>
      </c>
    </row>
    <row r="1483" customFormat="false" ht="15" hidden="false" customHeight="false" outlineLevel="0" collapsed="false">
      <c r="A1483" s="20" t="str">
        <f aca="false">IF(ECR_Input!A1484="","",ECR_Input!R1484)</f>
        <v/>
      </c>
    </row>
    <row r="1484" customFormat="false" ht="15" hidden="false" customHeight="false" outlineLevel="0" collapsed="false">
      <c r="A1484" s="20" t="str">
        <f aca="false">IF(ECR_Input!A1485="","",ECR_Input!R1485)</f>
        <v/>
      </c>
    </row>
    <row r="1485" customFormat="false" ht="15" hidden="false" customHeight="false" outlineLevel="0" collapsed="false">
      <c r="A1485" s="20" t="str">
        <f aca="false">IF(ECR_Input!A1486="","",ECR_Input!R1486)</f>
        <v/>
      </c>
    </row>
    <row r="1486" customFormat="false" ht="15" hidden="false" customHeight="false" outlineLevel="0" collapsed="false">
      <c r="A1486" s="20" t="str">
        <f aca="false">IF(ECR_Input!A1487="","",ECR_Input!R1487)</f>
        <v/>
      </c>
    </row>
    <row r="1487" customFormat="false" ht="15" hidden="false" customHeight="false" outlineLevel="0" collapsed="false">
      <c r="A1487" s="20" t="str">
        <f aca="false">IF(ECR_Input!A1488="","",ECR_Input!R1488)</f>
        <v/>
      </c>
    </row>
    <row r="1488" customFormat="false" ht="15" hidden="false" customHeight="false" outlineLevel="0" collapsed="false">
      <c r="A1488" s="20" t="str">
        <f aca="false">IF(ECR_Input!A1489="","",ECR_Input!R1489)</f>
        <v/>
      </c>
    </row>
    <row r="1489" customFormat="false" ht="15" hidden="false" customHeight="false" outlineLevel="0" collapsed="false">
      <c r="A1489" s="20" t="str">
        <f aca="false">IF(ECR_Input!A1490="","",ECR_Input!R1490)</f>
        <v/>
      </c>
    </row>
    <row r="1490" customFormat="false" ht="15" hidden="false" customHeight="false" outlineLevel="0" collapsed="false">
      <c r="A1490" s="20" t="str">
        <f aca="false">IF(ECR_Input!A1491="","",ECR_Input!R1491)</f>
        <v/>
      </c>
    </row>
    <row r="1491" customFormat="false" ht="15" hidden="false" customHeight="false" outlineLevel="0" collapsed="false">
      <c r="A1491" s="20" t="str">
        <f aca="false">IF(ECR_Input!A1492="","",ECR_Input!R1492)</f>
        <v/>
      </c>
    </row>
    <row r="1492" customFormat="false" ht="15" hidden="false" customHeight="false" outlineLevel="0" collapsed="false">
      <c r="A1492" s="20" t="str">
        <f aca="false">IF(ECR_Input!A1493="","",ECR_Input!R1493)</f>
        <v/>
      </c>
    </row>
    <row r="1493" customFormat="false" ht="15" hidden="false" customHeight="false" outlineLevel="0" collapsed="false">
      <c r="A1493" s="20" t="str">
        <f aca="false">IF(ECR_Input!A1494="","",ECR_Input!R1494)</f>
        <v/>
      </c>
    </row>
    <row r="1494" customFormat="false" ht="15" hidden="false" customHeight="false" outlineLevel="0" collapsed="false">
      <c r="A1494" s="20" t="str">
        <f aca="false">IF(ECR_Input!A1495="","",ECR_Input!R1495)</f>
        <v/>
      </c>
    </row>
    <row r="1495" customFormat="false" ht="15" hidden="false" customHeight="false" outlineLevel="0" collapsed="false">
      <c r="A1495" s="20" t="str">
        <f aca="false">IF(ECR_Input!A1496="","",ECR_Input!R1496)</f>
        <v/>
      </c>
    </row>
    <row r="1496" customFormat="false" ht="15" hidden="false" customHeight="false" outlineLevel="0" collapsed="false">
      <c r="A1496" s="20" t="str">
        <f aca="false">IF(ECR_Input!A1497="","",ECR_Input!R1497)</f>
        <v/>
      </c>
    </row>
    <row r="1497" customFormat="false" ht="15" hidden="false" customHeight="false" outlineLevel="0" collapsed="false">
      <c r="A1497" s="20" t="str">
        <f aca="false">IF(ECR_Input!A1498="","",ECR_Input!R1498)</f>
        <v/>
      </c>
    </row>
    <row r="1498" customFormat="false" ht="15" hidden="false" customHeight="false" outlineLevel="0" collapsed="false">
      <c r="A1498" s="20" t="str">
        <f aca="false">IF(ECR_Input!A1499="","",ECR_Input!R1499)</f>
        <v/>
      </c>
    </row>
    <row r="1499" customFormat="false" ht="15" hidden="false" customHeight="false" outlineLevel="0" collapsed="false">
      <c r="A1499" s="20" t="str">
        <f aca="false">IF(ECR_Input!A1500="","",ECR_Input!R1500)</f>
        <v/>
      </c>
    </row>
    <row r="1500" customFormat="false" ht="15" hidden="false" customHeight="false" outlineLevel="0" collapsed="false">
      <c r="A1500" s="20" t="str">
        <f aca="false">IF(ECR_Input!A1501="","",ECR_Input!R1501)</f>
        <v/>
      </c>
    </row>
    <row r="1501" customFormat="false" ht="15" hidden="false" customHeight="false" outlineLevel="0" collapsed="false">
      <c r="A1501" s="20" t="str">
        <f aca="false">IF(ECR_Input!A1502="","",ECR_Input!R1502)</f>
        <v/>
      </c>
    </row>
    <row r="1502" customFormat="false" ht="15" hidden="false" customHeight="false" outlineLevel="0" collapsed="false">
      <c r="A1502" s="20" t="str">
        <f aca="false">IF(ECR_Input!A1503="","",ECR_Input!R1503)</f>
        <v/>
      </c>
    </row>
    <row r="1503" customFormat="false" ht="15" hidden="false" customHeight="false" outlineLevel="0" collapsed="false">
      <c r="A1503" s="20" t="str">
        <f aca="false">IF(ECR_Input!A1504="","",ECR_Input!R1504)</f>
        <v/>
      </c>
    </row>
    <row r="1504" customFormat="false" ht="15" hidden="false" customHeight="false" outlineLevel="0" collapsed="false">
      <c r="A1504" s="20" t="str">
        <f aca="false">IF(ECR_Input!A1505="","",ECR_Input!R1505)</f>
        <v/>
      </c>
    </row>
    <row r="1505" customFormat="false" ht="15" hidden="false" customHeight="false" outlineLevel="0" collapsed="false">
      <c r="A1505" s="20" t="str">
        <f aca="false">IF(ECR_Input!A1506="","",ECR_Input!R1506)</f>
        <v/>
      </c>
    </row>
    <row r="1506" customFormat="false" ht="15" hidden="false" customHeight="false" outlineLevel="0" collapsed="false">
      <c r="A1506" s="20" t="str">
        <f aca="false">IF(ECR_Input!A1507="","",ECR_Input!R1507)</f>
        <v/>
      </c>
    </row>
    <row r="1507" customFormat="false" ht="15" hidden="false" customHeight="false" outlineLevel="0" collapsed="false">
      <c r="A1507" s="20" t="str">
        <f aca="false">IF(ECR_Input!A1508="","",ECR_Input!R1508)</f>
        <v/>
      </c>
    </row>
    <row r="1508" customFormat="false" ht="15" hidden="false" customHeight="false" outlineLevel="0" collapsed="false">
      <c r="A1508" s="20" t="str">
        <f aca="false">IF(ECR_Input!A1509="","",ECR_Input!R1509)</f>
        <v/>
      </c>
    </row>
    <row r="1509" customFormat="false" ht="15" hidden="false" customHeight="false" outlineLevel="0" collapsed="false">
      <c r="A1509" s="20" t="str">
        <f aca="false">IF(ECR_Input!A1510="","",ECR_Input!R1510)</f>
        <v/>
      </c>
    </row>
    <row r="1510" customFormat="false" ht="15" hidden="false" customHeight="false" outlineLevel="0" collapsed="false">
      <c r="A1510" s="20" t="str">
        <f aca="false">IF(ECR_Input!A1511="","",ECR_Input!R1511)</f>
        <v/>
      </c>
    </row>
    <row r="1511" customFormat="false" ht="15" hidden="false" customHeight="false" outlineLevel="0" collapsed="false">
      <c r="A1511" s="20" t="str">
        <f aca="false">IF(ECR_Input!A1512="","",ECR_Input!R1512)</f>
        <v/>
      </c>
    </row>
    <row r="1512" customFormat="false" ht="15" hidden="false" customHeight="false" outlineLevel="0" collapsed="false">
      <c r="A1512" s="20" t="str">
        <f aca="false">IF(ECR_Input!A1513="","",ECR_Input!R1513)</f>
        <v/>
      </c>
    </row>
    <row r="1513" customFormat="false" ht="15" hidden="false" customHeight="false" outlineLevel="0" collapsed="false">
      <c r="A1513" s="20" t="str">
        <f aca="false">IF(ECR_Input!A1514="","",ECR_Input!R1514)</f>
        <v/>
      </c>
    </row>
    <row r="1514" customFormat="false" ht="15" hidden="false" customHeight="false" outlineLevel="0" collapsed="false">
      <c r="A1514" s="20" t="str">
        <f aca="false">IF(ECR_Input!A1515="","",ECR_Input!R1515)</f>
        <v/>
      </c>
    </row>
    <row r="1515" customFormat="false" ht="15" hidden="false" customHeight="false" outlineLevel="0" collapsed="false">
      <c r="A1515" s="20" t="str">
        <f aca="false">IF(ECR_Input!A1516="","",ECR_Input!R1516)</f>
        <v/>
      </c>
    </row>
    <row r="1516" customFormat="false" ht="15" hidden="false" customHeight="false" outlineLevel="0" collapsed="false">
      <c r="A1516" s="20" t="str">
        <f aca="false">IF(ECR_Input!A1517="","",ECR_Input!R1517)</f>
        <v/>
      </c>
    </row>
    <row r="1517" customFormat="false" ht="15" hidden="false" customHeight="false" outlineLevel="0" collapsed="false">
      <c r="A1517" s="20" t="str">
        <f aca="false">IF(ECR_Input!A1518="","",ECR_Input!R1518)</f>
        <v/>
      </c>
    </row>
    <row r="1518" customFormat="false" ht="15" hidden="false" customHeight="false" outlineLevel="0" collapsed="false">
      <c r="A1518" s="20" t="str">
        <f aca="false">IF(ECR_Input!A1519="","",ECR_Input!R1519)</f>
        <v/>
      </c>
    </row>
    <row r="1519" customFormat="false" ht="15" hidden="false" customHeight="false" outlineLevel="0" collapsed="false">
      <c r="A1519" s="20" t="str">
        <f aca="false">IF(ECR_Input!A1520="","",ECR_Input!R1520)</f>
        <v/>
      </c>
    </row>
    <row r="1520" customFormat="false" ht="15" hidden="false" customHeight="false" outlineLevel="0" collapsed="false">
      <c r="A1520" s="20" t="str">
        <f aca="false">IF(ECR_Input!A1521="","",ECR_Input!R1521)</f>
        <v/>
      </c>
    </row>
    <row r="1521" customFormat="false" ht="15" hidden="false" customHeight="false" outlineLevel="0" collapsed="false">
      <c r="A1521" s="20" t="str">
        <f aca="false">IF(ECR_Input!A1522="","",ECR_Input!R1522)</f>
        <v/>
      </c>
    </row>
    <row r="1522" customFormat="false" ht="15" hidden="false" customHeight="false" outlineLevel="0" collapsed="false">
      <c r="A1522" s="20" t="str">
        <f aca="false">IF(ECR_Input!A1523="","",ECR_Input!R1523)</f>
        <v/>
      </c>
    </row>
    <row r="1523" customFormat="false" ht="15" hidden="false" customHeight="false" outlineLevel="0" collapsed="false">
      <c r="A1523" s="20" t="str">
        <f aca="false">IF(ECR_Input!A1524="","",ECR_Input!R1524)</f>
        <v/>
      </c>
    </row>
    <row r="1524" customFormat="false" ht="15" hidden="false" customHeight="false" outlineLevel="0" collapsed="false">
      <c r="A1524" s="20" t="str">
        <f aca="false">IF(ECR_Input!A1525="","",ECR_Input!R1525)</f>
        <v/>
      </c>
    </row>
    <row r="1525" customFormat="false" ht="15" hidden="false" customHeight="false" outlineLevel="0" collapsed="false">
      <c r="A1525" s="20" t="str">
        <f aca="false">IF(ECR_Input!A1526="","",ECR_Input!R1526)</f>
        <v/>
      </c>
    </row>
    <row r="1526" customFormat="false" ht="15" hidden="false" customHeight="false" outlineLevel="0" collapsed="false">
      <c r="A1526" s="20" t="str">
        <f aca="false">IF(ECR_Input!A1527="","",ECR_Input!R1527)</f>
        <v/>
      </c>
    </row>
    <row r="1527" customFormat="false" ht="15" hidden="false" customHeight="false" outlineLevel="0" collapsed="false">
      <c r="A1527" s="20" t="str">
        <f aca="false">IF(ECR_Input!A1528="","",ECR_Input!R1528)</f>
        <v/>
      </c>
    </row>
    <row r="1528" customFormat="false" ht="15" hidden="false" customHeight="false" outlineLevel="0" collapsed="false">
      <c r="A1528" s="20" t="str">
        <f aca="false">IF(ECR_Input!A1529="","",ECR_Input!R1529)</f>
        <v/>
      </c>
    </row>
    <row r="1529" customFormat="false" ht="15" hidden="false" customHeight="false" outlineLevel="0" collapsed="false">
      <c r="A1529" s="20" t="str">
        <f aca="false">IF(ECR_Input!A1530="","",ECR_Input!R1530)</f>
        <v/>
      </c>
    </row>
    <row r="1530" customFormat="false" ht="15" hidden="false" customHeight="false" outlineLevel="0" collapsed="false">
      <c r="A1530" s="20" t="str">
        <f aca="false">IF(ECR_Input!A1531="","",ECR_Input!R1531)</f>
        <v/>
      </c>
    </row>
    <row r="1531" customFormat="false" ht="15" hidden="false" customHeight="false" outlineLevel="0" collapsed="false">
      <c r="A1531" s="20" t="str">
        <f aca="false">IF(ECR_Input!A1532="","",ECR_Input!R1532)</f>
        <v/>
      </c>
    </row>
    <row r="1532" customFormat="false" ht="15" hidden="false" customHeight="false" outlineLevel="0" collapsed="false">
      <c r="A1532" s="20" t="str">
        <f aca="false">IF(ECR_Input!A1533="","",ECR_Input!R1533)</f>
        <v/>
      </c>
    </row>
    <row r="1533" customFormat="false" ht="15" hidden="false" customHeight="false" outlineLevel="0" collapsed="false">
      <c r="A1533" s="20" t="str">
        <f aca="false">IF(ECR_Input!A1534="","",ECR_Input!R1534)</f>
        <v/>
      </c>
    </row>
    <row r="1534" customFormat="false" ht="15" hidden="false" customHeight="false" outlineLevel="0" collapsed="false">
      <c r="A1534" s="20" t="str">
        <f aca="false">IF(ECR_Input!A1535="","",ECR_Input!R1535)</f>
        <v/>
      </c>
    </row>
    <row r="1535" customFormat="false" ht="15" hidden="false" customHeight="false" outlineLevel="0" collapsed="false">
      <c r="A1535" s="20" t="str">
        <f aca="false">IF(ECR_Input!A1536="","",ECR_Input!R1536)</f>
        <v/>
      </c>
    </row>
    <row r="1536" customFormat="false" ht="15" hidden="false" customHeight="false" outlineLevel="0" collapsed="false">
      <c r="A1536" s="20" t="str">
        <f aca="false">IF(ECR_Input!A1537="","",ECR_Input!R1537)</f>
        <v/>
      </c>
    </row>
    <row r="1537" customFormat="false" ht="15" hidden="false" customHeight="false" outlineLevel="0" collapsed="false">
      <c r="A1537" s="20" t="str">
        <f aca="false">IF(ECR_Input!A1538="","",ECR_Input!R1538)</f>
        <v/>
      </c>
    </row>
    <row r="1538" customFormat="false" ht="15" hidden="false" customHeight="false" outlineLevel="0" collapsed="false">
      <c r="A1538" s="20" t="str">
        <f aca="false">IF(ECR_Input!A1539="","",ECR_Input!R1539)</f>
        <v/>
      </c>
    </row>
    <row r="1539" customFormat="false" ht="15" hidden="false" customHeight="false" outlineLevel="0" collapsed="false">
      <c r="A1539" s="20" t="str">
        <f aca="false">IF(ECR_Input!A1540="","",ECR_Input!R1540)</f>
        <v/>
      </c>
    </row>
    <row r="1540" customFormat="false" ht="15" hidden="false" customHeight="false" outlineLevel="0" collapsed="false">
      <c r="A1540" s="20" t="str">
        <f aca="false">IF(ECR_Input!A1541="","",ECR_Input!R1541)</f>
        <v/>
      </c>
    </row>
    <row r="1541" customFormat="false" ht="15" hidden="false" customHeight="false" outlineLevel="0" collapsed="false">
      <c r="A1541" s="20" t="str">
        <f aca="false">IF(ECR_Input!A1542="","",ECR_Input!R1542)</f>
        <v/>
      </c>
    </row>
    <row r="1542" customFormat="false" ht="15" hidden="false" customHeight="false" outlineLevel="0" collapsed="false">
      <c r="A1542" s="20" t="str">
        <f aca="false">IF(ECR_Input!A1543="","",ECR_Input!R1543)</f>
        <v/>
      </c>
    </row>
    <row r="1543" customFormat="false" ht="15" hidden="false" customHeight="false" outlineLevel="0" collapsed="false">
      <c r="A1543" s="20" t="str">
        <f aca="false">IF(ECR_Input!A1544="","",ECR_Input!R1544)</f>
        <v/>
      </c>
    </row>
    <row r="1544" customFormat="false" ht="15" hidden="false" customHeight="false" outlineLevel="0" collapsed="false">
      <c r="A1544" s="20" t="str">
        <f aca="false">IF(ECR_Input!A1545="","",ECR_Input!R1545)</f>
        <v/>
      </c>
    </row>
    <row r="1545" customFormat="false" ht="15" hidden="false" customHeight="false" outlineLevel="0" collapsed="false">
      <c r="A1545" s="20" t="str">
        <f aca="false">IF(ECR_Input!A1546="","",ECR_Input!R1546)</f>
        <v/>
      </c>
    </row>
    <row r="1546" customFormat="false" ht="15" hidden="false" customHeight="false" outlineLevel="0" collapsed="false">
      <c r="A1546" s="20" t="str">
        <f aca="false">IF(ECR_Input!A1547="","",ECR_Input!R1547)</f>
        <v/>
      </c>
    </row>
    <row r="1547" customFormat="false" ht="15" hidden="false" customHeight="false" outlineLevel="0" collapsed="false">
      <c r="A1547" s="20" t="str">
        <f aca="false">IF(ECR_Input!A1548="","",ECR_Input!R1548)</f>
        <v/>
      </c>
    </row>
    <row r="1548" customFormat="false" ht="15" hidden="false" customHeight="false" outlineLevel="0" collapsed="false">
      <c r="A1548" s="20" t="str">
        <f aca="false">IF(ECR_Input!A1549="","",ECR_Input!R1549)</f>
        <v/>
      </c>
    </row>
    <row r="1549" customFormat="false" ht="15" hidden="false" customHeight="false" outlineLevel="0" collapsed="false">
      <c r="A1549" s="20" t="str">
        <f aca="false">IF(ECR_Input!A1550="","",ECR_Input!R1550)</f>
        <v/>
      </c>
    </row>
    <row r="1550" customFormat="false" ht="15" hidden="false" customHeight="false" outlineLevel="0" collapsed="false">
      <c r="A1550" s="20" t="str">
        <f aca="false">IF(ECR_Input!A1551="","",ECR_Input!R1551)</f>
        <v/>
      </c>
    </row>
    <row r="1551" customFormat="false" ht="15" hidden="false" customHeight="false" outlineLevel="0" collapsed="false">
      <c r="A1551" s="20" t="str">
        <f aca="false">IF(ECR_Input!A1552="","",ECR_Input!R1552)</f>
        <v/>
      </c>
    </row>
    <row r="1552" customFormat="false" ht="15" hidden="false" customHeight="false" outlineLevel="0" collapsed="false">
      <c r="A1552" s="20" t="str">
        <f aca="false">IF(ECR_Input!A1553="","",ECR_Input!R1553)</f>
        <v/>
      </c>
    </row>
    <row r="1553" customFormat="false" ht="15" hidden="false" customHeight="false" outlineLevel="0" collapsed="false">
      <c r="A1553" s="20" t="str">
        <f aca="false">IF(ECR_Input!A1554="","",ECR_Input!R1554)</f>
        <v/>
      </c>
    </row>
    <row r="1554" customFormat="false" ht="15" hidden="false" customHeight="false" outlineLevel="0" collapsed="false">
      <c r="A1554" s="20" t="str">
        <f aca="false">IF(ECR_Input!A1555="","",ECR_Input!R1555)</f>
        <v/>
      </c>
    </row>
    <row r="1555" customFormat="false" ht="15" hidden="false" customHeight="false" outlineLevel="0" collapsed="false">
      <c r="A1555" s="20" t="str">
        <f aca="false">IF(ECR_Input!A1556="","",ECR_Input!R1556)</f>
        <v/>
      </c>
    </row>
    <row r="1556" customFormat="false" ht="15" hidden="false" customHeight="false" outlineLevel="0" collapsed="false">
      <c r="A1556" s="20" t="str">
        <f aca="false">IF(ECR_Input!A1557="","",ECR_Input!R1557)</f>
        <v/>
      </c>
    </row>
    <row r="1557" customFormat="false" ht="15" hidden="false" customHeight="false" outlineLevel="0" collapsed="false">
      <c r="A1557" s="20" t="str">
        <f aca="false">IF(ECR_Input!A1558="","",ECR_Input!R1558)</f>
        <v/>
      </c>
    </row>
    <row r="1558" customFormat="false" ht="15" hidden="false" customHeight="false" outlineLevel="0" collapsed="false">
      <c r="A1558" s="20" t="str">
        <f aca="false">IF(ECR_Input!A1559="","",ECR_Input!R1559)</f>
        <v/>
      </c>
    </row>
    <row r="1559" customFormat="false" ht="15" hidden="false" customHeight="false" outlineLevel="0" collapsed="false">
      <c r="A1559" s="20" t="str">
        <f aca="false">IF(ECR_Input!A1560="","",ECR_Input!R1560)</f>
        <v/>
      </c>
    </row>
    <row r="1560" customFormat="false" ht="15" hidden="false" customHeight="false" outlineLevel="0" collapsed="false">
      <c r="A1560" s="20" t="str">
        <f aca="false">IF(ECR_Input!A1561="","",ECR_Input!R1561)</f>
        <v/>
      </c>
    </row>
    <row r="1561" customFormat="false" ht="15" hidden="false" customHeight="false" outlineLevel="0" collapsed="false">
      <c r="A1561" s="20" t="str">
        <f aca="false">IF(ECR_Input!A1562="","",ECR_Input!R1562)</f>
        <v/>
      </c>
    </row>
    <row r="1562" customFormat="false" ht="15" hidden="false" customHeight="false" outlineLevel="0" collapsed="false">
      <c r="A1562" s="20" t="str">
        <f aca="false">IF(ECR_Input!A1563="","",ECR_Input!R1563)</f>
        <v/>
      </c>
    </row>
    <row r="1563" customFormat="false" ht="15" hidden="false" customHeight="false" outlineLevel="0" collapsed="false">
      <c r="A1563" s="20" t="str">
        <f aca="false">IF(ECR_Input!A1564="","",ECR_Input!R1564)</f>
        <v/>
      </c>
    </row>
    <row r="1564" customFormat="false" ht="15" hidden="false" customHeight="false" outlineLevel="0" collapsed="false">
      <c r="A1564" s="20" t="str">
        <f aca="false">IF(ECR_Input!A1565="","",ECR_Input!R1565)</f>
        <v/>
      </c>
    </row>
    <row r="1565" customFormat="false" ht="15" hidden="false" customHeight="false" outlineLevel="0" collapsed="false">
      <c r="A1565" s="20" t="str">
        <f aca="false">IF(ECR_Input!A1566="","",ECR_Input!R1566)</f>
        <v/>
      </c>
    </row>
    <row r="1566" customFormat="false" ht="15" hidden="false" customHeight="false" outlineLevel="0" collapsed="false">
      <c r="A1566" s="20" t="str">
        <f aca="false">IF(ECR_Input!A1567="","",ECR_Input!R1567)</f>
        <v/>
      </c>
    </row>
    <row r="1567" customFormat="false" ht="15" hidden="false" customHeight="false" outlineLevel="0" collapsed="false">
      <c r="A1567" s="20" t="str">
        <f aca="false">IF(ECR_Input!A1568="","",ECR_Input!R1568)</f>
        <v/>
      </c>
    </row>
    <row r="1568" customFormat="false" ht="15" hidden="false" customHeight="false" outlineLevel="0" collapsed="false">
      <c r="A1568" s="20" t="str">
        <f aca="false">IF(ECR_Input!A1569="","",ECR_Input!R1569)</f>
        <v/>
      </c>
    </row>
    <row r="1569" customFormat="false" ht="15" hidden="false" customHeight="false" outlineLevel="0" collapsed="false">
      <c r="A1569" s="20" t="str">
        <f aca="false">IF(ECR_Input!A1570="","",ECR_Input!R1570)</f>
        <v/>
      </c>
    </row>
    <row r="1570" customFormat="false" ht="15" hidden="false" customHeight="false" outlineLevel="0" collapsed="false">
      <c r="A1570" s="20" t="str">
        <f aca="false">IF(ECR_Input!A1571="","",ECR_Input!R1571)</f>
        <v/>
      </c>
    </row>
    <row r="1571" customFormat="false" ht="15" hidden="false" customHeight="false" outlineLevel="0" collapsed="false">
      <c r="A1571" s="20" t="str">
        <f aca="false">IF(ECR_Input!A1572="","",ECR_Input!R1572)</f>
        <v/>
      </c>
    </row>
    <row r="1572" customFormat="false" ht="15" hidden="false" customHeight="false" outlineLevel="0" collapsed="false">
      <c r="A1572" s="20" t="str">
        <f aca="false">IF(ECR_Input!A1573="","",ECR_Input!R1573)</f>
        <v/>
      </c>
    </row>
    <row r="1573" customFormat="false" ht="15" hidden="false" customHeight="false" outlineLevel="0" collapsed="false">
      <c r="A1573" s="20" t="str">
        <f aca="false">IF(ECR_Input!A1574="","",ECR_Input!R1574)</f>
        <v/>
      </c>
    </row>
    <row r="1574" customFormat="false" ht="15" hidden="false" customHeight="false" outlineLevel="0" collapsed="false">
      <c r="A1574" s="20" t="str">
        <f aca="false">IF(ECR_Input!A1575="","",ECR_Input!R1575)</f>
        <v/>
      </c>
    </row>
    <row r="1575" customFormat="false" ht="15" hidden="false" customHeight="false" outlineLevel="0" collapsed="false">
      <c r="A1575" s="20" t="str">
        <f aca="false">IF(ECR_Input!A1576="","",ECR_Input!R1576)</f>
        <v/>
      </c>
    </row>
    <row r="1576" customFormat="false" ht="15" hidden="false" customHeight="false" outlineLevel="0" collapsed="false">
      <c r="A1576" s="20" t="str">
        <f aca="false">IF(ECR_Input!A1577="","",ECR_Input!R1577)</f>
        <v/>
      </c>
    </row>
    <row r="1577" customFormat="false" ht="15" hidden="false" customHeight="false" outlineLevel="0" collapsed="false">
      <c r="A1577" s="20" t="str">
        <f aca="false">IF(ECR_Input!A1578="","",ECR_Input!R1578)</f>
        <v/>
      </c>
    </row>
    <row r="1578" customFormat="false" ht="15" hidden="false" customHeight="false" outlineLevel="0" collapsed="false">
      <c r="A1578" s="20" t="str">
        <f aca="false">IF(ECR_Input!A1579="","",ECR_Input!R1579)</f>
        <v/>
      </c>
    </row>
    <row r="1579" customFormat="false" ht="15" hidden="false" customHeight="false" outlineLevel="0" collapsed="false">
      <c r="A1579" s="20" t="str">
        <f aca="false">IF(ECR_Input!A1580="","",ECR_Input!R1580)</f>
        <v/>
      </c>
    </row>
    <row r="1580" customFormat="false" ht="15" hidden="false" customHeight="false" outlineLevel="0" collapsed="false">
      <c r="A1580" s="20" t="str">
        <f aca="false">IF(ECR_Input!A1581="","",ECR_Input!R1581)</f>
        <v/>
      </c>
    </row>
    <row r="1581" customFormat="false" ht="15" hidden="false" customHeight="false" outlineLevel="0" collapsed="false">
      <c r="A1581" s="20" t="str">
        <f aca="false">IF(ECR_Input!A1582="","",ECR_Input!R1582)</f>
        <v/>
      </c>
    </row>
    <row r="1582" customFormat="false" ht="15" hidden="false" customHeight="false" outlineLevel="0" collapsed="false">
      <c r="A1582" s="20" t="str">
        <f aca="false">IF(ECR_Input!A1583="","",ECR_Input!R1583)</f>
        <v/>
      </c>
    </row>
    <row r="1583" customFormat="false" ht="15" hidden="false" customHeight="false" outlineLevel="0" collapsed="false">
      <c r="A1583" s="20" t="str">
        <f aca="false">IF(ECR_Input!A1584="","",ECR_Input!R1584)</f>
        <v/>
      </c>
    </row>
    <row r="1584" customFormat="false" ht="15" hidden="false" customHeight="false" outlineLevel="0" collapsed="false">
      <c r="A1584" s="20" t="str">
        <f aca="false">IF(ECR_Input!A1585="","",ECR_Input!R1585)</f>
        <v/>
      </c>
    </row>
    <row r="1585" customFormat="false" ht="15" hidden="false" customHeight="false" outlineLevel="0" collapsed="false">
      <c r="A1585" s="20" t="str">
        <f aca="false">IF(ECR_Input!A1586="","",ECR_Input!R1586)</f>
        <v/>
      </c>
    </row>
    <row r="1586" customFormat="false" ht="15" hidden="false" customHeight="false" outlineLevel="0" collapsed="false">
      <c r="A1586" s="20" t="str">
        <f aca="false">IF(ECR_Input!A1587="","",ECR_Input!R1587)</f>
        <v/>
      </c>
    </row>
    <row r="1587" customFormat="false" ht="15" hidden="false" customHeight="false" outlineLevel="0" collapsed="false">
      <c r="A1587" s="20" t="str">
        <f aca="false">IF(ECR_Input!A1588="","",ECR_Input!R1588)</f>
        <v/>
      </c>
    </row>
    <row r="1588" customFormat="false" ht="15" hidden="false" customHeight="false" outlineLevel="0" collapsed="false">
      <c r="A1588" s="20" t="str">
        <f aca="false">IF(ECR_Input!A1589="","",ECR_Input!R1589)</f>
        <v/>
      </c>
    </row>
    <row r="1589" customFormat="false" ht="15" hidden="false" customHeight="false" outlineLevel="0" collapsed="false">
      <c r="A1589" s="20" t="str">
        <f aca="false">IF(ECR_Input!A1590="","",ECR_Input!R1590)</f>
        <v/>
      </c>
    </row>
    <row r="1590" customFormat="false" ht="15" hidden="false" customHeight="false" outlineLevel="0" collapsed="false">
      <c r="A1590" s="20" t="str">
        <f aca="false">IF(ECR_Input!A1591="","",ECR_Input!R1591)</f>
        <v/>
      </c>
    </row>
    <row r="1591" customFormat="false" ht="15" hidden="false" customHeight="false" outlineLevel="0" collapsed="false">
      <c r="A1591" s="20" t="str">
        <f aca="false">IF(ECR_Input!A1592="","",ECR_Input!R1592)</f>
        <v/>
      </c>
    </row>
    <row r="1592" customFormat="false" ht="15" hidden="false" customHeight="false" outlineLevel="0" collapsed="false">
      <c r="A1592" s="20" t="str">
        <f aca="false">IF(ECR_Input!A1593="","",ECR_Input!R1593)</f>
        <v/>
      </c>
    </row>
    <row r="1593" customFormat="false" ht="15" hidden="false" customHeight="false" outlineLevel="0" collapsed="false">
      <c r="A1593" s="20" t="str">
        <f aca="false">IF(ECR_Input!A1594="","",ECR_Input!R1594)</f>
        <v/>
      </c>
    </row>
    <row r="1594" customFormat="false" ht="15" hidden="false" customHeight="false" outlineLevel="0" collapsed="false">
      <c r="A1594" s="20" t="str">
        <f aca="false">IF(ECR_Input!A1595="","",ECR_Input!R1595)</f>
        <v/>
      </c>
    </row>
    <row r="1595" customFormat="false" ht="15" hidden="false" customHeight="false" outlineLevel="0" collapsed="false">
      <c r="A1595" s="20" t="str">
        <f aca="false">IF(ECR_Input!A1596="","",ECR_Input!R1596)</f>
        <v/>
      </c>
    </row>
    <row r="1596" customFormat="false" ht="15" hidden="false" customHeight="false" outlineLevel="0" collapsed="false">
      <c r="A1596" s="20" t="str">
        <f aca="false">IF(ECR_Input!A1597="","",ECR_Input!R1597)</f>
        <v/>
      </c>
    </row>
    <row r="1597" customFormat="false" ht="15" hidden="false" customHeight="false" outlineLevel="0" collapsed="false">
      <c r="A1597" s="20" t="str">
        <f aca="false">IF(ECR_Input!A1598="","",ECR_Input!R1598)</f>
        <v/>
      </c>
    </row>
    <row r="1598" customFormat="false" ht="15" hidden="false" customHeight="false" outlineLevel="0" collapsed="false">
      <c r="A1598" s="20" t="str">
        <f aca="false">IF(ECR_Input!A1599="","",ECR_Input!R1599)</f>
        <v/>
      </c>
    </row>
    <row r="1599" customFormat="false" ht="15" hidden="false" customHeight="false" outlineLevel="0" collapsed="false">
      <c r="A1599" s="20" t="str">
        <f aca="false">IF(ECR_Input!A1600="","",ECR_Input!R1600)</f>
        <v/>
      </c>
    </row>
    <row r="1600" customFormat="false" ht="15" hidden="false" customHeight="false" outlineLevel="0" collapsed="false">
      <c r="A1600" s="20" t="str">
        <f aca="false">IF(ECR_Input!A1601="","",ECR_Input!R1601)</f>
        <v/>
      </c>
    </row>
    <row r="1601" customFormat="false" ht="15" hidden="false" customHeight="false" outlineLevel="0" collapsed="false">
      <c r="A1601" s="20" t="str">
        <f aca="false">IF(ECR_Input!A1602="","",ECR_Input!R1602)</f>
        <v/>
      </c>
    </row>
    <row r="1602" customFormat="false" ht="15" hidden="false" customHeight="false" outlineLevel="0" collapsed="false">
      <c r="A1602" s="20" t="str">
        <f aca="false">IF(ECR_Input!A1603="","",ECR_Input!R1603)</f>
        <v/>
      </c>
    </row>
    <row r="1603" customFormat="false" ht="15" hidden="false" customHeight="false" outlineLevel="0" collapsed="false">
      <c r="A1603" s="20" t="str">
        <f aca="false">IF(ECR_Input!A1604="","",ECR_Input!R1604)</f>
        <v/>
      </c>
    </row>
    <row r="1604" customFormat="false" ht="15" hidden="false" customHeight="false" outlineLevel="0" collapsed="false">
      <c r="A1604" s="20" t="str">
        <f aca="false">IF(ECR_Input!A1605="","",ECR_Input!R1605)</f>
        <v/>
      </c>
    </row>
    <row r="1605" customFormat="false" ht="15" hidden="false" customHeight="false" outlineLevel="0" collapsed="false">
      <c r="A1605" s="20" t="str">
        <f aca="false">IF(ECR_Input!A1606="","",ECR_Input!R1606)</f>
        <v/>
      </c>
    </row>
    <row r="1606" customFormat="false" ht="15" hidden="false" customHeight="false" outlineLevel="0" collapsed="false">
      <c r="A1606" s="20" t="str">
        <f aca="false">IF(ECR_Input!A1607="","",ECR_Input!R1607)</f>
        <v/>
      </c>
    </row>
    <row r="1607" customFormat="false" ht="15" hidden="false" customHeight="false" outlineLevel="0" collapsed="false">
      <c r="A1607" s="20" t="str">
        <f aca="false">IF(ECR_Input!A1608="","",ECR_Input!R1608)</f>
        <v/>
      </c>
    </row>
    <row r="1608" customFormat="false" ht="15" hidden="false" customHeight="false" outlineLevel="0" collapsed="false">
      <c r="A1608" s="20" t="str">
        <f aca="false">IF(ECR_Input!A1609="","",ECR_Input!R1609)</f>
        <v/>
      </c>
    </row>
    <row r="1609" customFormat="false" ht="15" hidden="false" customHeight="false" outlineLevel="0" collapsed="false">
      <c r="A1609" s="20" t="str">
        <f aca="false">IF(ECR_Input!A1610="","",ECR_Input!R1610)</f>
        <v/>
      </c>
    </row>
    <row r="1610" customFormat="false" ht="15" hidden="false" customHeight="false" outlineLevel="0" collapsed="false">
      <c r="A1610" s="20" t="str">
        <f aca="false">IF(ECR_Input!A1611="","",ECR_Input!R1611)</f>
        <v/>
      </c>
    </row>
    <row r="1611" customFormat="false" ht="15" hidden="false" customHeight="false" outlineLevel="0" collapsed="false">
      <c r="A1611" s="20" t="str">
        <f aca="false">IF(ECR_Input!A1612="","",ECR_Input!R1612)</f>
        <v/>
      </c>
    </row>
    <row r="1612" customFormat="false" ht="15" hidden="false" customHeight="false" outlineLevel="0" collapsed="false">
      <c r="A1612" s="20" t="str">
        <f aca="false">IF(ECR_Input!A1613="","",ECR_Input!R1613)</f>
        <v/>
      </c>
    </row>
    <row r="1613" customFormat="false" ht="15" hidden="false" customHeight="false" outlineLevel="0" collapsed="false">
      <c r="A1613" s="20" t="str">
        <f aca="false">IF(ECR_Input!A1614="","",ECR_Input!R1614)</f>
        <v/>
      </c>
    </row>
    <row r="1614" customFormat="false" ht="15" hidden="false" customHeight="false" outlineLevel="0" collapsed="false">
      <c r="A1614" s="20" t="str">
        <f aca="false">IF(ECR_Input!A1615="","",ECR_Input!R1615)</f>
        <v/>
      </c>
    </row>
    <row r="1615" customFormat="false" ht="15" hidden="false" customHeight="false" outlineLevel="0" collapsed="false">
      <c r="A1615" s="20" t="str">
        <f aca="false">IF(ECR_Input!A1616="","",ECR_Input!R1616)</f>
        <v/>
      </c>
    </row>
    <row r="1616" customFormat="false" ht="15" hidden="false" customHeight="false" outlineLevel="0" collapsed="false">
      <c r="A1616" s="20" t="str">
        <f aca="false">IF(ECR_Input!A1617="","",ECR_Input!R1617)</f>
        <v/>
      </c>
    </row>
    <row r="1617" customFormat="false" ht="15" hidden="false" customHeight="false" outlineLevel="0" collapsed="false">
      <c r="A1617" s="20" t="str">
        <f aca="false">IF(ECR_Input!A1618="","",ECR_Input!R1618)</f>
        <v/>
      </c>
    </row>
    <row r="1618" customFormat="false" ht="15" hidden="false" customHeight="false" outlineLevel="0" collapsed="false">
      <c r="A1618" s="20" t="str">
        <f aca="false">IF(ECR_Input!A1619="","",ECR_Input!R1619)</f>
        <v/>
      </c>
    </row>
    <row r="1619" customFormat="false" ht="15" hidden="false" customHeight="false" outlineLevel="0" collapsed="false">
      <c r="A1619" s="20" t="str">
        <f aca="false">IF(ECR_Input!A1620="","",ECR_Input!R1620)</f>
        <v/>
      </c>
    </row>
    <row r="1620" customFormat="false" ht="15" hidden="false" customHeight="false" outlineLevel="0" collapsed="false">
      <c r="A1620" s="20" t="str">
        <f aca="false">IF(ECR_Input!A1621="","",ECR_Input!R1621)</f>
        <v/>
      </c>
    </row>
    <row r="1621" customFormat="false" ht="15" hidden="false" customHeight="false" outlineLevel="0" collapsed="false">
      <c r="A1621" s="20" t="str">
        <f aca="false">IF(ECR_Input!A1622="","",ECR_Input!R1622)</f>
        <v/>
      </c>
    </row>
    <row r="1622" customFormat="false" ht="15" hidden="false" customHeight="false" outlineLevel="0" collapsed="false">
      <c r="A1622" s="20" t="str">
        <f aca="false">IF(ECR_Input!A1623="","",ECR_Input!R1623)</f>
        <v/>
      </c>
    </row>
    <row r="1623" customFormat="false" ht="15" hidden="false" customHeight="false" outlineLevel="0" collapsed="false">
      <c r="A1623" s="20" t="str">
        <f aca="false">IF(ECR_Input!A1624="","",ECR_Input!R1624)</f>
        <v/>
      </c>
    </row>
    <row r="1624" customFormat="false" ht="15" hidden="false" customHeight="false" outlineLevel="0" collapsed="false">
      <c r="A1624" s="20" t="str">
        <f aca="false">IF(ECR_Input!A1625="","",ECR_Input!R1625)</f>
        <v/>
      </c>
    </row>
    <row r="1625" customFormat="false" ht="15" hidden="false" customHeight="false" outlineLevel="0" collapsed="false">
      <c r="A1625" s="20" t="str">
        <f aca="false">IF(ECR_Input!A1626="","",ECR_Input!R1626)</f>
        <v/>
      </c>
    </row>
    <row r="1626" customFormat="false" ht="15" hidden="false" customHeight="false" outlineLevel="0" collapsed="false">
      <c r="A1626" s="20" t="str">
        <f aca="false">IF(ECR_Input!A1627="","",ECR_Input!R1627)</f>
        <v/>
      </c>
    </row>
    <row r="1627" customFormat="false" ht="15" hidden="false" customHeight="false" outlineLevel="0" collapsed="false">
      <c r="A1627" s="20" t="str">
        <f aca="false">IF(ECR_Input!A1628="","",ECR_Input!R1628)</f>
        <v/>
      </c>
    </row>
    <row r="1628" customFormat="false" ht="15" hidden="false" customHeight="false" outlineLevel="0" collapsed="false">
      <c r="A1628" s="20" t="str">
        <f aca="false">IF(ECR_Input!A1629="","",ECR_Input!R1629)</f>
        <v/>
      </c>
    </row>
    <row r="1629" customFormat="false" ht="15" hidden="false" customHeight="false" outlineLevel="0" collapsed="false">
      <c r="A1629" s="20" t="str">
        <f aca="false">IF(ECR_Input!A1630="","",ECR_Input!R1630)</f>
        <v/>
      </c>
    </row>
    <row r="1630" customFormat="false" ht="15" hidden="false" customHeight="false" outlineLevel="0" collapsed="false">
      <c r="A1630" s="20" t="str">
        <f aca="false">IF(ECR_Input!A1631="","",ECR_Input!R1631)</f>
        <v/>
      </c>
    </row>
    <row r="1631" customFormat="false" ht="15" hidden="false" customHeight="false" outlineLevel="0" collapsed="false">
      <c r="A1631" s="20" t="str">
        <f aca="false">IF(ECR_Input!A1632="","",ECR_Input!R1632)</f>
        <v/>
      </c>
    </row>
    <row r="1632" customFormat="false" ht="15" hidden="false" customHeight="false" outlineLevel="0" collapsed="false">
      <c r="A1632" s="20" t="str">
        <f aca="false">IF(ECR_Input!A1633="","",ECR_Input!R1633)</f>
        <v/>
      </c>
    </row>
    <row r="1633" customFormat="false" ht="15" hidden="false" customHeight="false" outlineLevel="0" collapsed="false">
      <c r="A1633" s="20" t="str">
        <f aca="false">IF(ECR_Input!A1634="","",ECR_Input!R1634)</f>
        <v/>
      </c>
    </row>
    <row r="1634" customFormat="false" ht="15" hidden="false" customHeight="false" outlineLevel="0" collapsed="false">
      <c r="A1634" s="20" t="str">
        <f aca="false">IF(ECR_Input!A1635="","",ECR_Input!R1635)</f>
        <v/>
      </c>
    </row>
    <row r="1635" customFormat="false" ht="15" hidden="false" customHeight="false" outlineLevel="0" collapsed="false">
      <c r="A1635" s="20" t="str">
        <f aca="false">IF(ECR_Input!A1636="","",ECR_Input!R1636)</f>
        <v/>
      </c>
    </row>
    <row r="1636" customFormat="false" ht="15" hidden="false" customHeight="false" outlineLevel="0" collapsed="false">
      <c r="A1636" s="20" t="str">
        <f aca="false">IF(ECR_Input!A1637="","",ECR_Input!R1637)</f>
        <v/>
      </c>
    </row>
    <row r="1637" customFormat="false" ht="15" hidden="false" customHeight="false" outlineLevel="0" collapsed="false">
      <c r="A1637" s="20" t="str">
        <f aca="false">IF(ECR_Input!A1638="","",ECR_Input!R1638)</f>
        <v/>
      </c>
    </row>
    <row r="1638" customFormat="false" ht="15" hidden="false" customHeight="false" outlineLevel="0" collapsed="false">
      <c r="A1638" s="20" t="str">
        <f aca="false">IF(ECR_Input!A1639="","",ECR_Input!R1639)</f>
        <v/>
      </c>
    </row>
    <row r="1639" customFormat="false" ht="15" hidden="false" customHeight="false" outlineLevel="0" collapsed="false">
      <c r="A1639" s="20" t="str">
        <f aca="false">IF(ECR_Input!A1640="","",ECR_Input!R1640)</f>
        <v/>
      </c>
    </row>
    <row r="1640" customFormat="false" ht="15" hidden="false" customHeight="false" outlineLevel="0" collapsed="false">
      <c r="A1640" s="20" t="str">
        <f aca="false">IF(ECR_Input!A1641="","",ECR_Input!R1641)</f>
        <v/>
      </c>
    </row>
    <row r="1641" customFormat="false" ht="15" hidden="false" customHeight="false" outlineLevel="0" collapsed="false">
      <c r="A1641" s="20" t="str">
        <f aca="false">IF(ECR_Input!A1642="","",ECR_Input!R1642)</f>
        <v/>
      </c>
    </row>
    <row r="1642" customFormat="false" ht="15" hidden="false" customHeight="false" outlineLevel="0" collapsed="false">
      <c r="A1642" s="20" t="str">
        <f aca="false">IF(ECR_Input!A1643="","",ECR_Input!R1643)</f>
        <v/>
      </c>
    </row>
    <row r="1643" customFormat="false" ht="15" hidden="false" customHeight="false" outlineLevel="0" collapsed="false">
      <c r="A1643" s="20" t="str">
        <f aca="false">IF(ECR_Input!A1644="","",ECR_Input!R1644)</f>
        <v/>
      </c>
    </row>
    <row r="1644" customFormat="false" ht="15" hidden="false" customHeight="false" outlineLevel="0" collapsed="false">
      <c r="A1644" s="20" t="str">
        <f aca="false">IF(ECR_Input!A1645="","",ECR_Input!R1645)</f>
        <v/>
      </c>
    </row>
    <row r="1645" customFormat="false" ht="15" hidden="false" customHeight="false" outlineLevel="0" collapsed="false">
      <c r="A1645" s="20" t="str">
        <f aca="false">IF(ECR_Input!A1646="","",ECR_Input!R1646)</f>
        <v/>
      </c>
    </row>
    <row r="1646" customFormat="false" ht="15" hidden="false" customHeight="false" outlineLevel="0" collapsed="false">
      <c r="A1646" s="20" t="str">
        <f aca="false">IF(ECR_Input!A1647="","",ECR_Input!R1647)</f>
        <v/>
      </c>
    </row>
    <row r="1647" customFormat="false" ht="15" hidden="false" customHeight="false" outlineLevel="0" collapsed="false">
      <c r="A1647" s="20" t="str">
        <f aca="false">IF(ECR_Input!A1648="","",ECR_Input!R1648)</f>
        <v/>
      </c>
    </row>
    <row r="1648" customFormat="false" ht="15" hidden="false" customHeight="false" outlineLevel="0" collapsed="false">
      <c r="A1648" s="20" t="str">
        <f aca="false">IF(ECR_Input!A1649="","",ECR_Input!R1649)</f>
        <v/>
      </c>
    </row>
    <row r="1649" customFormat="false" ht="15" hidden="false" customHeight="false" outlineLevel="0" collapsed="false">
      <c r="A1649" s="20" t="str">
        <f aca="false">IF(ECR_Input!A1650="","",ECR_Input!R1650)</f>
        <v/>
      </c>
    </row>
    <row r="1650" customFormat="false" ht="15" hidden="false" customHeight="false" outlineLevel="0" collapsed="false">
      <c r="A1650" s="20" t="str">
        <f aca="false">IF(ECR_Input!A1651="","",ECR_Input!R1651)</f>
        <v/>
      </c>
    </row>
    <row r="1651" customFormat="false" ht="15" hidden="false" customHeight="false" outlineLevel="0" collapsed="false">
      <c r="A1651" s="20" t="str">
        <f aca="false">IF(ECR_Input!A1652="","",ECR_Input!R1652)</f>
        <v/>
      </c>
    </row>
    <row r="1652" customFormat="false" ht="15" hidden="false" customHeight="false" outlineLevel="0" collapsed="false">
      <c r="A1652" s="20" t="str">
        <f aca="false">IF(ECR_Input!A1653="","",ECR_Input!R1653)</f>
        <v/>
      </c>
    </row>
    <row r="1653" customFormat="false" ht="15" hidden="false" customHeight="false" outlineLevel="0" collapsed="false">
      <c r="A1653" s="20" t="str">
        <f aca="false">IF(ECR_Input!A1654="","",ECR_Input!R1654)</f>
        <v/>
      </c>
    </row>
    <row r="1654" customFormat="false" ht="15" hidden="false" customHeight="false" outlineLevel="0" collapsed="false">
      <c r="A1654" s="20" t="str">
        <f aca="false">IF(ECR_Input!A1655="","",ECR_Input!R1655)</f>
        <v/>
      </c>
    </row>
    <row r="1655" customFormat="false" ht="15" hidden="false" customHeight="false" outlineLevel="0" collapsed="false">
      <c r="A1655" s="20" t="str">
        <f aca="false">IF(ECR_Input!A1656="","",ECR_Input!R1656)</f>
        <v/>
      </c>
    </row>
    <row r="1656" customFormat="false" ht="15" hidden="false" customHeight="false" outlineLevel="0" collapsed="false">
      <c r="A1656" s="20" t="str">
        <f aca="false">IF(ECR_Input!A1657="","",ECR_Input!R1657)</f>
        <v/>
      </c>
    </row>
    <row r="1657" customFormat="false" ht="15" hidden="false" customHeight="false" outlineLevel="0" collapsed="false">
      <c r="A1657" s="20" t="str">
        <f aca="false">IF(ECR_Input!A1658="","",ECR_Input!R1658)</f>
        <v/>
      </c>
    </row>
    <row r="1658" customFormat="false" ht="15" hidden="false" customHeight="false" outlineLevel="0" collapsed="false">
      <c r="A1658" s="20" t="str">
        <f aca="false">IF(ECR_Input!A1659="","",ECR_Input!R1659)</f>
        <v/>
      </c>
    </row>
    <row r="1659" customFormat="false" ht="15" hidden="false" customHeight="false" outlineLevel="0" collapsed="false">
      <c r="A1659" s="20" t="str">
        <f aca="false">IF(ECR_Input!A1660="","",ECR_Input!R1660)</f>
        <v/>
      </c>
    </row>
    <row r="1660" customFormat="false" ht="15" hidden="false" customHeight="false" outlineLevel="0" collapsed="false">
      <c r="A1660" s="20" t="str">
        <f aca="false">IF(ECR_Input!A1661="","",ECR_Input!R1661)</f>
        <v/>
      </c>
    </row>
    <row r="1661" customFormat="false" ht="15" hidden="false" customHeight="false" outlineLevel="0" collapsed="false">
      <c r="A1661" s="20" t="str">
        <f aca="false">IF(ECR_Input!A1662="","",ECR_Input!R1662)</f>
        <v/>
      </c>
    </row>
    <row r="1662" customFormat="false" ht="15" hidden="false" customHeight="false" outlineLevel="0" collapsed="false">
      <c r="A1662" s="20" t="str">
        <f aca="false">IF(ECR_Input!A1663="","",ECR_Input!R1663)</f>
        <v/>
      </c>
    </row>
    <row r="1663" customFormat="false" ht="15" hidden="false" customHeight="false" outlineLevel="0" collapsed="false">
      <c r="A1663" s="20" t="str">
        <f aca="false">IF(ECR_Input!A1664="","",ECR_Input!R1664)</f>
        <v/>
      </c>
    </row>
    <row r="1664" customFormat="false" ht="15" hidden="false" customHeight="false" outlineLevel="0" collapsed="false">
      <c r="A1664" s="20" t="str">
        <f aca="false">IF(ECR_Input!A1665="","",ECR_Input!R1665)</f>
        <v/>
      </c>
    </row>
    <row r="1665" customFormat="false" ht="15" hidden="false" customHeight="false" outlineLevel="0" collapsed="false">
      <c r="A1665" s="20" t="str">
        <f aca="false">IF(ECR_Input!A1666="","",ECR_Input!R1666)</f>
        <v/>
      </c>
    </row>
    <row r="1666" customFormat="false" ht="15" hidden="false" customHeight="false" outlineLevel="0" collapsed="false">
      <c r="A1666" s="20" t="str">
        <f aca="false">IF(ECR_Input!A1667="","",ECR_Input!R1667)</f>
        <v/>
      </c>
    </row>
    <row r="1667" customFormat="false" ht="15" hidden="false" customHeight="false" outlineLevel="0" collapsed="false">
      <c r="A1667" s="20" t="str">
        <f aca="false">IF(ECR_Input!A1668="","",ECR_Input!R1668)</f>
        <v/>
      </c>
    </row>
    <row r="1668" customFormat="false" ht="15" hidden="false" customHeight="false" outlineLevel="0" collapsed="false">
      <c r="A1668" s="20" t="str">
        <f aca="false">IF(ECR_Input!A1669="","",ECR_Input!R1669)</f>
        <v/>
      </c>
    </row>
    <row r="1669" customFormat="false" ht="15" hidden="false" customHeight="false" outlineLevel="0" collapsed="false">
      <c r="A1669" s="20" t="str">
        <f aca="false">IF(ECR_Input!A1670="","",ECR_Input!R1670)</f>
        <v/>
      </c>
    </row>
    <row r="1670" customFormat="false" ht="15" hidden="false" customHeight="false" outlineLevel="0" collapsed="false">
      <c r="A1670" s="20" t="str">
        <f aca="false">IF(ECR_Input!A1671="","",ECR_Input!R1671)</f>
        <v/>
      </c>
    </row>
    <row r="1671" customFormat="false" ht="15" hidden="false" customHeight="false" outlineLevel="0" collapsed="false">
      <c r="A1671" s="20" t="str">
        <f aca="false">IF(ECR_Input!A1672="","",ECR_Input!R1672)</f>
        <v/>
      </c>
    </row>
    <row r="1672" customFormat="false" ht="15" hidden="false" customHeight="false" outlineLevel="0" collapsed="false">
      <c r="A1672" s="20" t="str">
        <f aca="false">IF(ECR_Input!A1673="","",ECR_Input!R1673)</f>
        <v/>
      </c>
    </row>
    <row r="1673" customFormat="false" ht="15" hidden="false" customHeight="false" outlineLevel="0" collapsed="false">
      <c r="A1673" s="20" t="str">
        <f aca="false">IF(ECR_Input!A1674="","",ECR_Input!R1674)</f>
        <v/>
      </c>
    </row>
    <row r="1674" customFormat="false" ht="15" hidden="false" customHeight="false" outlineLevel="0" collapsed="false">
      <c r="A1674" s="20" t="str">
        <f aca="false">IF(ECR_Input!A1675="","",ECR_Input!R1675)</f>
        <v/>
      </c>
    </row>
    <row r="1675" customFormat="false" ht="15" hidden="false" customHeight="false" outlineLevel="0" collapsed="false">
      <c r="A1675" s="20" t="str">
        <f aca="false">IF(ECR_Input!A1676="","",ECR_Input!R1676)</f>
        <v/>
      </c>
    </row>
    <row r="1676" customFormat="false" ht="15" hidden="false" customHeight="false" outlineLevel="0" collapsed="false">
      <c r="A1676" s="20" t="str">
        <f aca="false">IF(ECR_Input!A1677="","",ECR_Input!R1677)</f>
        <v/>
      </c>
    </row>
    <row r="1677" customFormat="false" ht="15" hidden="false" customHeight="false" outlineLevel="0" collapsed="false">
      <c r="A1677" s="20" t="str">
        <f aca="false">IF(ECR_Input!A1678="","",ECR_Input!R1678)</f>
        <v/>
      </c>
    </row>
    <row r="1678" customFormat="false" ht="15" hidden="false" customHeight="false" outlineLevel="0" collapsed="false">
      <c r="A1678" s="20" t="str">
        <f aca="false">IF(ECR_Input!A1679="","",ECR_Input!R1679)</f>
        <v/>
      </c>
    </row>
    <row r="1679" customFormat="false" ht="15" hidden="false" customHeight="false" outlineLevel="0" collapsed="false">
      <c r="A1679" s="20" t="str">
        <f aca="false">IF(ECR_Input!A1680="","",ECR_Input!R1680)</f>
        <v/>
      </c>
    </row>
    <row r="1680" customFormat="false" ht="15" hidden="false" customHeight="false" outlineLevel="0" collapsed="false">
      <c r="A1680" s="20" t="str">
        <f aca="false">IF(ECR_Input!A1681="","",ECR_Input!R1681)</f>
        <v/>
      </c>
    </row>
    <row r="1681" customFormat="false" ht="15" hidden="false" customHeight="false" outlineLevel="0" collapsed="false">
      <c r="A1681" s="20" t="str">
        <f aca="false">IF(ECR_Input!A1682="","",ECR_Input!R1682)</f>
        <v/>
      </c>
    </row>
    <row r="1682" customFormat="false" ht="15" hidden="false" customHeight="false" outlineLevel="0" collapsed="false">
      <c r="A1682" s="20" t="str">
        <f aca="false">IF(ECR_Input!A1683="","",ECR_Input!R1683)</f>
        <v/>
      </c>
    </row>
    <row r="1683" customFormat="false" ht="15" hidden="false" customHeight="false" outlineLevel="0" collapsed="false">
      <c r="A1683" s="20" t="str">
        <f aca="false">IF(ECR_Input!A1684="","",ECR_Input!R1684)</f>
        <v/>
      </c>
    </row>
    <row r="1684" customFormat="false" ht="15" hidden="false" customHeight="false" outlineLevel="0" collapsed="false">
      <c r="A1684" s="20" t="str">
        <f aca="false">IF(ECR_Input!A1685="","",ECR_Input!R1685)</f>
        <v/>
      </c>
    </row>
    <row r="1685" customFormat="false" ht="15" hidden="false" customHeight="false" outlineLevel="0" collapsed="false">
      <c r="A1685" s="20" t="str">
        <f aca="false">IF(ECR_Input!A1686="","",ECR_Input!R1686)</f>
        <v/>
      </c>
    </row>
    <row r="1686" customFormat="false" ht="15" hidden="false" customHeight="false" outlineLevel="0" collapsed="false">
      <c r="A1686" s="20" t="str">
        <f aca="false">IF(ECR_Input!A1687="","",ECR_Input!R1687)</f>
        <v/>
      </c>
    </row>
    <row r="1687" customFormat="false" ht="15" hidden="false" customHeight="false" outlineLevel="0" collapsed="false">
      <c r="A1687" s="20" t="str">
        <f aca="false">IF(ECR_Input!A1688="","",ECR_Input!R1688)</f>
        <v/>
      </c>
    </row>
    <row r="1688" customFormat="false" ht="15" hidden="false" customHeight="false" outlineLevel="0" collapsed="false">
      <c r="A1688" s="20" t="str">
        <f aca="false">IF(ECR_Input!A1689="","",ECR_Input!R1689)</f>
        <v/>
      </c>
    </row>
    <row r="1689" customFormat="false" ht="15" hidden="false" customHeight="false" outlineLevel="0" collapsed="false">
      <c r="A1689" s="20" t="str">
        <f aca="false">IF(ECR_Input!A1690="","",ECR_Input!R1690)</f>
        <v/>
      </c>
    </row>
    <row r="1690" customFormat="false" ht="15" hidden="false" customHeight="false" outlineLevel="0" collapsed="false">
      <c r="A1690" s="20" t="str">
        <f aca="false">IF(ECR_Input!A1691="","",ECR_Input!R1691)</f>
        <v/>
      </c>
    </row>
    <row r="1691" customFormat="false" ht="15" hidden="false" customHeight="false" outlineLevel="0" collapsed="false">
      <c r="A1691" s="20" t="str">
        <f aca="false">IF(ECR_Input!A1692="","",ECR_Input!R1692)</f>
        <v/>
      </c>
    </row>
    <row r="1692" customFormat="false" ht="15" hidden="false" customHeight="false" outlineLevel="0" collapsed="false">
      <c r="A1692" s="20" t="str">
        <f aca="false">IF(ECR_Input!A1693="","",ECR_Input!R1693)</f>
        <v/>
      </c>
    </row>
    <row r="1693" customFormat="false" ht="15" hidden="false" customHeight="false" outlineLevel="0" collapsed="false">
      <c r="A1693" s="20" t="str">
        <f aca="false">IF(ECR_Input!A1694="","",ECR_Input!R1694)</f>
        <v/>
      </c>
    </row>
    <row r="1694" customFormat="false" ht="15" hidden="false" customHeight="false" outlineLevel="0" collapsed="false">
      <c r="A1694" s="20" t="str">
        <f aca="false">IF(ECR_Input!A1695="","",ECR_Input!R1695)</f>
        <v/>
      </c>
    </row>
    <row r="1695" customFormat="false" ht="15" hidden="false" customHeight="false" outlineLevel="0" collapsed="false">
      <c r="A1695" s="20" t="str">
        <f aca="false">IF(ECR_Input!A1696="","",ECR_Input!R1696)</f>
        <v/>
      </c>
    </row>
    <row r="1696" customFormat="false" ht="15" hidden="false" customHeight="false" outlineLevel="0" collapsed="false">
      <c r="A1696" s="20" t="str">
        <f aca="false">IF(ECR_Input!A1697="","",ECR_Input!R1697)</f>
        <v/>
      </c>
    </row>
    <row r="1697" customFormat="false" ht="15" hidden="false" customHeight="false" outlineLevel="0" collapsed="false">
      <c r="A1697" s="20" t="str">
        <f aca="false">IF(ECR_Input!A1698="","",ECR_Input!R1698)</f>
        <v/>
      </c>
    </row>
    <row r="1698" customFormat="false" ht="15" hidden="false" customHeight="false" outlineLevel="0" collapsed="false">
      <c r="A1698" s="20" t="str">
        <f aca="false">IF(ECR_Input!A1699="","",ECR_Input!R1699)</f>
        <v/>
      </c>
    </row>
    <row r="1699" customFormat="false" ht="15" hidden="false" customHeight="false" outlineLevel="0" collapsed="false">
      <c r="A1699" s="20" t="str">
        <f aca="false">IF(ECR_Input!A1700="","",ECR_Input!R1700)</f>
        <v/>
      </c>
    </row>
    <row r="1700" customFormat="false" ht="15" hidden="false" customHeight="false" outlineLevel="0" collapsed="false">
      <c r="A1700" s="20" t="str">
        <f aca="false">IF(ECR_Input!A1701="","",ECR_Input!R1701)</f>
        <v/>
      </c>
    </row>
    <row r="1701" customFormat="false" ht="15" hidden="false" customHeight="false" outlineLevel="0" collapsed="false">
      <c r="A1701" s="20" t="str">
        <f aca="false">IF(ECR_Input!A1702="","",ECR_Input!R1702)</f>
        <v/>
      </c>
    </row>
    <row r="1702" customFormat="false" ht="15" hidden="false" customHeight="false" outlineLevel="0" collapsed="false">
      <c r="A1702" s="20" t="str">
        <f aca="false">IF(ECR_Input!A1703="","",ECR_Input!R1703)</f>
        <v/>
      </c>
    </row>
    <row r="1703" customFormat="false" ht="15" hidden="false" customHeight="false" outlineLevel="0" collapsed="false">
      <c r="A1703" s="20" t="str">
        <f aca="false">IF(ECR_Input!A1704="","",ECR_Input!R1704)</f>
        <v/>
      </c>
    </row>
    <row r="1704" customFormat="false" ht="15" hidden="false" customHeight="false" outlineLevel="0" collapsed="false">
      <c r="A1704" s="20" t="str">
        <f aca="false">IF(ECR_Input!A1705="","",ECR_Input!R1705)</f>
        <v/>
      </c>
    </row>
    <row r="1705" customFormat="false" ht="15" hidden="false" customHeight="false" outlineLevel="0" collapsed="false">
      <c r="A1705" s="20" t="str">
        <f aca="false">IF(ECR_Input!A1706="","",ECR_Input!R1706)</f>
        <v/>
      </c>
    </row>
    <row r="1706" customFormat="false" ht="15" hidden="false" customHeight="false" outlineLevel="0" collapsed="false">
      <c r="A1706" s="20" t="str">
        <f aca="false">IF(ECR_Input!A1707="","",ECR_Input!R1707)</f>
        <v/>
      </c>
    </row>
    <row r="1707" customFormat="false" ht="15" hidden="false" customHeight="false" outlineLevel="0" collapsed="false">
      <c r="A1707" s="20" t="str">
        <f aca="false">IF(ECR_Input!A1708="","",ECR_Input!R1708)</f>
        <v/>
      </c>
    </row>
    <row r="1708" customFormat="false" ht="15" hidden="false" customHeight="false" outlineLevel="0" collapsed="false">
      <c r="A1708" s="20" t="str">
        <f aca="false">IF(ECR_Input!A1709="","",ECR_Input!R1709)</f>
        <v/>
      </c>
    </row>
    <row r="1709" customFormat="false" ht="15" hidden="false" customHeight="false" outlineLevel="0" collapsed="false">
      <c r="A1709" s="20" t="str">
        <f aca="false">IF(ECR_Input!A1710="","",ECR_Input!R1710)</f>
        <v/>
      </c>
    </row>
    <row r="1710" customFormat="false" ht="15" hidden="false" customHeight="false" outlineLevel="0" collapsed="false">
      <c r="A1710" s="20" t="str">
        <f aca="false">IF(ECR_Input!A1711="","",ECR_Input!R1711)</f>
        <v/>
      </c>
    </row>
    <row r="1711" customFormat="false" ht="15" hidden="false" customHeight="false" outlineLevel="0" collapsed="false">
      <c r="A1711" s="20" t="str">
        <f aca="false">IF(ECR_Input!A1712="","",ECR_Input!R1712)</f>
        <v/>
      </c>
    </row>
    <row r="1712" customFormat="false" ht="15" hidden="false" customHeight="false" outlineLevel="0" collapsed="false">
      <c r="A1712" s="20" t="str">
        <f aca="false">IF(ECR_Input!A1713="","",ECR_Input!R1713)</f>
        <v/>
      </c>
    </row>
    <row r="1713" customFormat="false" ht="15" hidden="false" customHeight="false" outlineLevel="0" collapsed="false">
      <c r="A1713" s="20" t="str">
        <f aca="false">IF(ECR_Input!A1714="","",ECR_Input!R1714)</f>
        <v/>
      </c>
    </row>
    <row r="1714" customFormat="false" ht="15" hidden="false" customHeight="false" outlineLevel="0" collapsed="false">
      <c r="A1714" s="20" t="str">
        <f aca="false">IF(ECR_Input!A1715="","",ECR_Input!R1715)</f>
        <v/>
      </c>
    </row>
    <row r="1715" customFormat="false" ht="15" hidden="false" customHeight="false" outlineLevel="0" collapsed="false">
      <c r="A1715" s="20" t="str">
        <f aca="false">IF(ECR_Input!A1716="","",ECR_Input!R1716)</f>
        <v/>
      </c>
    </row>
    <row r="1716" customFormat="false" ht="15" hidden="false" customHeight="false" outlineLevel="0" collapsed="false">
      <c r="A1716" s="20" t="str">
        <f aca="false">IF(ECR_Input!A1717="","",ECR_Input!R1717)</f>
        <v/>
      </c>
    </row>
    <row r="1717" customFormat="false" ht="15" hidden="false" customHeight="false" outlineLevel="0" collapsed="false">
      <c r="A1717" s="20" t="str">
        <f aca="false">IF(ECR_Input!A1718="","",ECR_Input!R1718)</f>
        <v/>
      </c>
    </row>
    <row r="1718" customFormat="false" ht="15" hidden="false" customHeight="false" outlineLevel="0" collapsed="false">
      <c r="A1718" s="20" t="str">
        <f aca="false">IF(ECR_Input!A1719="","",ECR_Input!R1719)</f>
        <v/>
      </c>
    </row>
    <row r="1719" customFormat="false" ht="15" hidden="false" customHeight="false" outlineLevel="0" collapsed="false">
      <c r="A1719" s="20" t="str">
        <f aca="false">IF(ECR_Input!A1720="","",ECR_Input!R1720)</f>
        <v/>
      </c>
    </row>
    <row r="1720" customFormat="false" ht="15" hidden="false" customHeight="false" outlineLevel="0" collapsed="false">
      <c r="A1720" s="20" t="str">
        <f aca="false">IF(ECR_Input!A1721="","",ECR_Input!R1721)</f>
        <v/>
      </c>
    </row>
    <row r="1721" customFormat="false" ht="15" hidden="false" customHeight="false" outlineLevel="0" collapsed="false">
      <c r="A1721" s="20" t="str">
        <f aca="false">IF(ECR_Input!A1722="","",ECR_Input!R1722)</f>
        <v/>
      </c>
    </row>
    <row r="1722" customFormat="false" ht="15" hidden="false" customHeight="false" outlineLevel="0" collapsed="false">
      <c r="A1722" s="20" t="str">
        <f aca="false">IF(ECR_Input!A1723="","",ECR_Input!R1723)</f>
        <v/>
      </c>
    </row>
    <row r="1723" customFormat="false" ht="15" hidden="false" customHeight="false" outlineLevel="0" collapsed="false">
      <c r="A1723" s="20" t="str">
        <f aca="false">IF(ECR_Input!A1724="","",ECR_Input!R1724)</f>
        <v/>
      </c>
    </row>
    <row r="1724" customFormat="false" ht="15" hidden="false" customHeight="false" outlineLevel="0" collapsed="false">
      <c r="A1724" s="20" t="str">
        <f aca="false">IF(ECR_Input!A1725="","",ECR_Input!R1725)</f>
        <v/>
      </c>
    </row>
    <row r="1725" customFormat="false" ht="15" hidden="false" customHeight="false" outlineLevel="0" collapsed="false">
      <c r="A1725" s="20" t="str">
        <f aca="false">IF(ECR_Input!A1726="","",ECR_Input!R1726)</f>
        <v/>
      </c>
    </row>
    <row r="1726" customFormat="false" ht="15" hidden="false" customHeight="false" outlineLevel="0" collapsed="false">
      <c r="A1726" s="20" t="str">
        <f aca="false">IF(ECR_Input!A1727="","",ECR_Input!R1727)</f>
        <v/>
      </c>
    </row>
    <row r="1727" customFormat="false" ht="15" hidden="false" customHeight="false" outlineLevel="0" collapsed="false">
      <c r="A1727" s="20" t="str">
        <f aca="false">IF(ECR_Input!A1728="","",ECR_Input!R1728)</f>
        <v/>
      </c>
    </row>
    <row r="1728" customFormat="false" ht="15" hidden="false" customHeight="false" outlineLevel="0" collapsed="false">
      <c r="A1728" s="20" t="str">
        <f aca="false">IF(ECR_Input!A1729="","",ECR_Input!R1729)</f>
        <v/>
      </c>
    </row>
    <row r="1729" customFormat="false" ht="15" hidden="false" customHeight="false" outlineLevel="0" collapsed="false">
      <c r="A1729" s="20" t="str">
        <f aca="false">IF(ECR_Input!A1730="","",ECR_Input!R1730)</f>
        <v/>
      </c>
    </row>
    <row r="1730" customFormat="false" ht="15" hidden="false" customHeight="false" outlineLevel="0" collapsed="false">
      <c r="A1730" s="20" t="str">
        <f aca="false">IF(ECR_Input!A1731="","",ECR_Input!R1731)</f>
        <v/>
      </c>
    </row>
    <row r="1731" customFormat="false" ht="15" hidden="false" customHeight="false" outlineLevel="0" collapsed="false">
      <c r="A1731" s="20" t="str">
        <f aca="false">IF(ECR_Input!A1732="","",ECR_Input!R1732)</f>
        <v/>
      </c>
    </row>
    <row r="1732" customFormat="false" ht="15" hidden="false" customHeight="false" outlineLevel="0" collapsed="false">
      <c r="A1732" s="20" t="str">
        <f aca="false">IF(ECR_Input!A1733="","",ECR_Input!R1733)</f>
        <v/>
      </c>
    </row>
    <row r="1733" customFormat="false" ht="15" hidden="false" customHeight="false" outlineLevel="0" collapsed="false">
      <c r="A1733" s="20" t="str">
        <f aca="false">IF(ECR_Input!A1734="","",ECR_Input!R1734)</f>
        <v/>
      </c>
    </row>
    <row r="1734" customFormat="false" ht="15" hidden="false" customHeight="false" outlineLevel="0" collapsed="false">
      <c r="A1734" s="20" t="str">
        <f aca="false">IF(ECR_Input!A1735="","",ECR_Input!R1735)</f>
        <v/>
      </c>
    </row>
    <row r="1735" customFormat="false" ht="15" hidden="false" customHeight="false" outlineLevel="0" collapsed="false">
      <c r="A1735" s="20" t="str">
        <f aca="false">IF(ECR_Input!A1736="","",ECR_Input!R1736)</f>
        <v/>
      </c>
    </row>
    <row r="1736" customFormat="false" ht="15" hidden="false" customHeight="false" outlineLevel="0" collapsed="false">
      <c r="A1736" s="20" t="str">
        <f aca="false">IF(ECR_Input!A1737="","",ECR_Input!R1737)</f>
        <v/>
      </c>
    </row>
    <row r="1737" customFormat="false" ht="15" hidden="false" customHeight="false" outlineLevel="0" collapsed="false">
      <c r="A1737" s="20" t="str">
        <f aca="false">IF(ECR_Input!A1738="","",ECR_Input!R1738)</f>
        <v/>
      </c>
    </row>
    <row r="1738" customFormat="false" ht="15" hidden="false" customHeight="false" outlineLevel="0" collapsed="false">
      <c r="A1738" s="20" t="str">
        <f aca="false">IF(ECR_Input!A1739="","",ECR_Input!R1739)</f>
        <v/>
      </c>
    </row>
    <row r="1739" customFormat="false" ht="15" hidden="false" customHeight="false" outlineLevel="0" collapsed="false">
      <c r="A1739" s="20" t="str">
        <f aca="false">IF(ECR_Input!A1740="","",ECR_Input!R1740)</f>
        <v/>
      </c>
    </row>
    <row r="1740" customFormat="false" ht="15" hidden="false" customHeight="false" outlineLevel="0" collapsed="false">
      <c r="A1740" s="20" t="str">
        <f aca="false">IF(ECR_Input!A1741="","",ECR_Input!R1741)</f>
        <v/>
      </c>
    </row>
    <row r="1741" customFormat="false" ht="15" hidden="false" customHeight="false" outlineLevel="0" collapsed="false">
      <c r="A1741" s="20" t="str">
        <f aca="false">IF(ECR_Input!A1742="","",ECR_Input!R1742)</f>
        <v/>
      </c>
    </row>
    <row r="1742" customFormat="false" ht="15" hidden="false" customHeight="false" outlineLevel="0" collapsed="false">
      <c r="A1742" s="20" t="str">
        <f aca="false">IF(ECR_Input!A1743="","",ECR_Input!R1743)</f>
        <v/>
      </c>
    </row>
    <row r="1743" customFormat="false" ht="15" hidden="false" customHeight="false" outlineLevel="0" collapsed="false">
      <c r="A1743" s="20" t="str">
        <f aca="false">IF(ECR_Input!A1744="","",ECR_Input!R1744)</f>
        <v/>
      </c>
    </row>
    <row r="1744" customFormat="false" ht="15" hidden="false" customHeight="false" outlineLevel="0" collapsed="false">
      <c r="A1744" s="20" t="str">
        <f aca="false">IF(ECR_Input!A1745="","",ECR_Input!R1745)</f>
        <v/>
      </c>
    </row>
    <row r="1745" customFormat="false" ht="15" hidden="false" customHeight="false" outlineLevel="0" collapsed="false">
      <c r="A1745" s="20" t="str">
        <f aca="false">IF(ECR_Input!A1746="","",ECR_Input!R1746)</f>
        <v/>
      </c>
    </row>
    <row r="1746" customFormat="false" ht="15" hidden="false" customHeight="false" outlineLevel="0" collapsed="false">
      <c r="A1746" s="20" t="str">
        <f aca="false">IF(ECR_Input!A1747="","",ECR_Input!R1747)</f>
        <v/>
      </c>
    </row>
    <row r="1747" customFormat="false" ht="15" hidden="false" customHeight="false" outlineLevel="0" collapsed="false">
      <c r="A1747" s="20" t="str">
        <f aca="false">IF(ECR_Input!A1748="","",ECR_Input!R1748)</f>
        <v/>
      </c>
    </row>
    <row r="1748" customFormat="false" ht="15" hidden="false" customHeight="false" outlineLevel="0" collapsed="false">
      <c r="A1748" s="20" t="str">
        <f aca="false">IF(ECR_Input!A1749="","",ECR_Input!R1749)</f>
        <v/>
      </c>
    </row>
    <row r="1749" customFormat="false" ht="15" hidden="false" customHeight="false" outlineLevel="0" collapsed="false">
      <c r="A1749" s="20" t="str">
        <f aca="false">IF(ECR_Input!A1750="","",ECR_Input!R1750)</f>
        <v/>
      </c>
    </row>
    <row r="1750" customFormat="false" ht="15" hidden="false" customHeight="false" outlineLevel="0" collapsed="false">
      <c r="A1750" s="20" t="str">
        <f aca="false">IF(ECR_Input!A1751="","",ECR_Input!R1751)</f>
        <v/>
      </c>
    </row>
    <row r="1751" customFormat="false" ht="15" hidden="false" customHeight="false" outlineLevel="0" collapsed="false">
      <c r="A1751" s="20" t="str">
        <f aca="false">IF(ECR_Input!A1752="","",ECR_Input!R1752)</f>
        <v/>
      </c>
    </row>
    <row r="1752" customFormat="false" ht="15" hidden="false" customHeight="false" outlineLevel="0" collapsed="false">
      <c r="A1752" s="20" t="str">
        <f aca="false">IF(ECR_Input!A1753="","",ECR_Input!R1753)</f>
        <v/>
      </c>
    </row>
    <row r="1753" customFormat="false" ht="15" hidden="false" customHeight="false" outlineLevel="0" collapsed="false">
      <c r="A1753" s="20" t="str">
        <f aca="false">IF(ECR_Input!A1754="","",ECR_Input!R1754)</f>
        <v/>
      </c>
    </row>
    <row r="1754" customFormat="false" ht="15" hidden="false" customHeight="false" outlineLevel="0" collapsed="false">
      <c r="A1754" s="20" t="str">
        <f aca="false">IF(ECR_Input!A1755="","",ECR_Input!R1755)</f>
        <v/>
      </c>
    </row>
    <row r="1755" customFormat="false" ht="15" hidden="false" customHeight="false" outlineLevel="0" collapsed="false">
      <c r="A1755" s="20" t="str">
        <f aca="false">IF(ECR_Input!A1756="","",ECR_Input!R1756)</f>
        <v/>
      </c>
    </row>
    <row r="1756" customFormat="false" ht="15" hidden="false" customHeight="false" outlineLevel="0" collapsed="false">
      <c r="A1756" s="20" t="str">
        <f aca="false">IF(ECR_Input!A1757="","",ECR_Input!R1757)</f>
        <v/>
      </c>
    </row>
    <row r="1757" customFormat="false" ht="15" hidden="false" customHeight="false" outlineLevel="0" collapsed="false">
      <c r="A1757" s="20" t="str">
        <f aca="false">IF(ECR_Input!A1758="","",ECR_Input!R1758)</f>
        <v/>
      </c>
    </row>
    <row r="1758" customFormat="false" ht="15" hidden="false" customHeight="false" outlineLevel="0" collapsed="false">
      <c r="A1758" s="20" t="str">
        <f aca="false">IF(ECR_Input!A1759="","",ECR_Input!R1759)</f>
        <v/>
      </c>
    </row>
    <row r="1759" customFormat="false" ht="15" hidden="false" customHeight="false" outlineLevel="0" collapsed="false">
      <c r="A1759" s="20" t="str">
        <f aca="false">IF(ECR_Input!A1760="","",ECR_Input!R1760)</f>
        <v/>
      </c>
    </row>
    <row r="1760" customFormat="false" ht="15" hidden="false" customHeight="false" outlineLevel="0" collapsed="false">
      <c r="A1760" s="20" t="str">
        <f aca="false">IF(ECR_Input!A1761="","",ECR_Input!R1761)</f>
        <v/>
      </c>
    </row>
    <row r="1761" customFormat="false" ht="15" hidden="false" customHeight="false" outlineLevel="0" collapsed="false">
      <c r="A1761" s="20" t="str">
        <f aca="false">IF(ECR_Input!A1762="","",ECR_Input!R1762)</f>
        <v/>
      </c>
    </row>
    <row r="1762" customFormat="false" ht="15" hidden="false" customHeight="false" outlineLevel="0" collapsed="false">
      <c r="A1762" s="20" t="str">
        <f aca="false">IF(ECR_Input!A1763="","",ECR_Input!R1763)</f>
        <v/>
      </c>
    </row>
    <row r="1763" customFormat="false" ht="15" hidden="false" customHeight="false" outlineLevel="0" collapsed="false">
      <c r="A1763" s="20" t="str">
        <f aca="false">IF(ECR_Input!A1764="","",ECR_Input!R1764)</f>
        <v/>
      </c>
    </row>
    <row r="1764" customFormat="false" ht="15" hidden="false" customHeight="false" outlineLevel="0" collapsed="false">
      <c r="A1764" s="20" t="str">
        <f aca="false">IF(ECR_Input!A1765="","",ECR_Input!R1765)</f>
        <v/>
      </c>
    </row>
    <row r="1765" customFormat="false" ht="15" hidden="false" customHeight="false" outlineLevel="0" collapsed="false">
      <c r="A1765" s="20" t="str">
        <f aca="false">IF(ECR_Input!A1766="","",ECR_Input!R1766)</f>
        <v/>
      </c>
    </row>
    <row r="1766" customFormat="false" ht="15" hidden="false" customHeight="false" outlineLevel="0" collapsed="false">
      <c r="A1766" s="20" t="str">
        <f aca="false">IF(ECR_Input!A1767="","",ECR_Input!R1767)</f>
        <v/>
      </c>
    </row>
    <row r="1767" customFormat="false" ht="15" hidden="false" customHeight="false" outlineLevel="0" collapsed="false">
      <c r="A1767" s="20" t="str">
        <f aca="false">IF(ECR_Input!A1768="","",ECR_Input!R1768)</f>
        <v/>
      </c>
    </row>
    <row r="1768" customFormat="false" ht="15" hidden="false" customHeight="false" outlineLevel="0" collapsed="false">
      <c r="A1768" s="20" t="str">
        <f aca="false">IF(ECR_Input!A1769="","",ECR_Input!R1769)</f>
        <v/>
      </c>
    </row>
    <row r="1769" customFormat="false" ht="15" hidden="false" customHeight="false" outlineLevel="0" collapsed="false">
      <c r="A1769" s="20" t="str">
        <f aca="false">IF(ECR_Input!A1770="","",ECR_Input!R1770)</f>
        <v/>
      </c>
    </row>
    <row r="1770" customFormat="false" ht="15" hidden="false" customHeight="false" outlineLevel="0" collapsed="false">
      <c r="A1770" s="20" t="str">
        <f aca="false">IF(ECR_Input!A1771="","",ECR_Input!R1771)</f>
        <v/>
      </c>
    </row>
    <row r="1771" customFormat="false" ht="15" hidden="false" customHeight="false" outlineLevel="0" collapsed="false">
      <c r="A1771" s="20" t="str">
        <f aca="false">IF(ECR_Input!A1772="","",ECR_Input!R1772)</f>
        <v/>
      </c>
    </row>
    <row r="1772" customFormat="false" ht="15" hidden="false" customHeight="false" outlineLevel="0" collapsed="false">
      <c r="A1772" s="20" t="str">
        <f aca="false">IF(ECR_Input!A1773="","",ECR_Input!R1773)</f>
        <v/>
      </c>
    </row>
    <row r="1773" customFormat="false" ht="15" hidden="false" customHeight="false" outlineLevel="0" collapsed="false">
      <c r="A1773" s="20" t="str">
        <f aca="false">IF(ECR_Input!A1774="","",ECR_Input!R1774)</f>
        <v/>
      </c>
    </row>
    <row r="1774" customFormat="false" ht="15" hidden="false" customHeight="false" outlineLevel="0" collapsed="false">
      <c r="A1774" s="20" t="str">
        <f aca="false">IF(ECR_Input!A1775="","",ECR_Input!R1775)</f>
        <v/>
      </c>
    </row>
    <row r="1775" customFormat="false" ht="15" hidden="false" customHeight="false" outlineLevel="0" collapsed="false">
      <c r="A1775" s="20" t="str">
        <f aca="false">IF(ECR_Input!A1776="","",ECR_Input!R1776)</f>
        <v/>
      </c>
    </row>
    <row r="1776" customFormat="false" ht="15" hidden="false" customHeight="false" outlineLevel="0" collapsed="false">
      <c r="A1776" s="20" t="str">
        <f aca="false">IF(ECR_Input!A1777="","",ECR_Input!R1777)</f>
        <v/>
      </c>
    </row>
    <row r="1777" customFormat="false" ht="15" hidden="false" customHeight="false" outlineLevel="0" collapsed="false">
      <c r="A1777" s="20" t="str">
        <f aca="false">IF(ECR_Input!A1778="","",ECR_Input!R1778)</f>
        <v/>
      </c>
    </row>
    <row r="1778" customFormat="false" ht="15" hidden="false" customHeight="false" outlineLevel="0" collapsed="false">
      <c r="A1778" s="20" t="str">
        <f aca="false">IF(ECR_Input!A1779="","",ECR_Input!R1779)</f>
        <v/>
      </c>
    </row>
    <row r="1779" customFormat="false" ht="15" hidden="false" customHeight="false" outlineLevel="0" collapsed="false">
      <c r="A1779" s="20" t="str">
        <f aca="false">IF(ECR_Input!A1780="","",ECR_Input!R1780)</f>
        <v/>
      </c>
    </row>
    <row r="1780" customFormat="false" ht="15" hidden="false" customHeight="false" outlineLevel="0" collapsed="false">
      <c r="A1780" s="20" t="str">
        <f aca="false">IF(ECR_Input!A1781="","",ECR_Input!R1781)</f>
        <v/>
      </c>
    </row>
    <row r="1781" customFormat="false" ht="15" hidden="false" customHeight="false" outlineLevel="0" collapsed="false">
      <c r="A1781" s="20" t="str">
        <f aca="false">IF(ECR_Input!A1782="","",ECR_Input!R1782)</f>
        <v/>
      </c>
    </row>
    <row r="1782" customFormat="false" ht="15" hidden="false" customHeight="false" outlineLevel="0" collapsed="false">
      <c r="A1782" s="20" t="str">
        <f aca="false">IF(ECR_Input!A1783="","",ECR_Input!R1783)</f>
        <v/>
      </c>
    </row>
    <row r="1783" customFormat="false" ht="15" hidden="false" customHeight="false" outlineLevel="0" collapsed="false">
      <c r="A1783" s="20" t="str">
        <f aca="false">IF(ECR_Input!A1784="","",ECR_Input!R1784)</f>
        <v/>
      </c>
    </row>
    <row r="1784" customFormat="false" ht="15" hidden="false" customHeight="false" outlineLevel="0" collapsed="false">
      <c r="A1784" s="20" t="str">
        <f aca="false">IF(ECR_Input!A1785="","",ECR_Input!R1785)</f>
        <v/>
      </c>
    </row>
    <row r="1785" customFormat="false" ht="15" hidden="false" customHeight="false" outlineLevel="0" collapsed="false">
      <c r="A1785" s="20" t="str">
        <f aca="false">IF(ECR_Input!A1786="","",ECR_Input!R1786)</f>
        <v/>
      </c>
    </row>
    <row r="1786" customFormat="false" ht="15" hidden="false" customHeight="false" outlineLevel="0" collapsed="false">
      <c r="A1786" s="20" t="str">
        <f aca="false">IF(ECR_Input!A1787="","",ECR_Input!R1787)</f>
        <v/>
      </c>
    </row>
    <row r="1787" customFormat="false" ht="15" hidden="false" customHeight="false" outlineLevel="0" collapsed="false">
      <c r="A1787" s="20" t="str">
        <f aca="false">IF(ECR_Input!A1788="","",ECR_Input!R1788)</f>
        <v/>
      </c>
    </row>
    <row r="1788" customFormat="false" ht="15" hidden="false" customHeight="false" outlineLevel="0" collapsed="false">
      <c r="A1788" s="20" t="str">
        <f aca="false">IF(ECR_Input!A1789="","",ECR_Input!R1789)</f>
        <v/>
      </c>
    </row>
    <row r="1789" customFormat="false" ht="15" hidden="false" customHeight="false" outlineLevel="0" collapsed="false">
      <c r="A1789" s="20" t="str">
        <f aca="false">IF(ECR_Input!A1790="","",ECR_Input!R1790)</f>
        <v/>
      </c>
    </row>
    <row r="1790" customFormat="false" ht="15" hidden="false" customHeight="false" outlineLevel="0" collapsed="false">
      <c r="A1790" s="20" t="str">
        <f aca="false">IF(ECR_Input!A1791="","",ECR_Input!R1791)</f>
        <v/>
      </c>
    </row>
    <row r="1791" customFormat="false" ht="15" hidden="false" customHeight="false" outlineLevel="0" collapsed="false">
      <c r="A1791" s="20" t="str">
        <f aca="false">IF(ECR_Input!A1792="","",ECR_Input!R1792)</f>
        <v/>
      </c>
    </row>
    <row r="1792" customFormat="false" ht="15" hidden="false" customHeight="false" outlineLevel="0" collapsed="false">
      <c r="A1792" s="20" t="str">
        <f aca="false">IF(ECR_Input!A1793="","",ECR_Input!R1793)</f>
        <v/>
      </c>
    </row>
    <row r="1793" customFormat="false" ht="15" hidden="false" customHeight="false" outlineLevel="0" collapsed="false">
      <c r="A1793" s="20" t="str">
        <f aca="false">IF(ECR_Input!A1794="","",ECR_Input!R1794)</f>
        <v/>
      </c>
    </row>
    <row r="1794" customFormat="false" ht="15" hidden="false" customHeight="false" outlineLevel="0" collapsed="false">
      <c r="A1794" s="20" t="str">
        <f aca="false">IF(ECR_Input!A1795="","",ECR_Input!R1795)</f>
        <v/>
      </c>
    </row>
    <row r="1795" customFormat="false" ht="15" hidden="false" customHeight="false" outlineLevel="0" collapsed="false">
      <c r="A1795" s="20" t="str">
        <f aca="false">IF(ECR_Input!A1796="","",ECR_Input!R1796)</f>
        <v/>
      </c>
    </row>
    <row r="1796" customFormat="false" ht="15" hidden="false" customHeight="false" outlineLevel="0" collapsed="false">
      <c r="A1796" s="20" t="str">
        <f aca="false">IF(ECR_Input!A1797="","",ECR_Input!R1797)</f>
        <v/>
      </c>
    </row>
    <row r="1797" customFormat="false" ht="15" hidden="false" customHeight="false" outlineLevel="0" collapsed="false">
      <c r="A1797" s="20" t="str">
        <f aca="false">IF(ECR_Input!A1798="","",ECR_Input!R1798)</f>
        <v/>
      </c>
    </row>
    <row r="1798" customFormat="false" ht="15" hidden="false" customHeight="false" outlineLevel="0" collapsed="false">
      <c r="A1798" s="20" t="str">
        <f aca="false">IF(ECR_Input!A1799="","",ECR_Input!R1799)</f>
        <v/>
      </c>
    </row>
    <row r="1799" customFormat="false" ht="15" hidden="false" customHeight="false" outlineLevel="0" collapsed="false">
      <c r="A1799" s="20" t="str">
        <f aca="false">IF(ECR_Input!A1800="","",ECR_Input!R1800)</f>
        <v/>
      </c>
    </row>
    <row r="1800" customFormat="false" ht="15" hidden="false" customHeight="false" outlineLevel="0" collapsed="false">
      <c r="A1800" s="20" t="str">
        <f aca="false">IF(ECR_Input!A1801="","",ECR_Input!R1801)</f>
        <v/>
      </c>
    </row>
    <row r="1801" customFormat="false" ht="15" hidden="false" customHeight="false" outlineLevel="0" collapsed="false">
      <c r="A1801" s="20" t="str">
        <f aca="false">IF(ECR_Input!A1802="","",ECR_Input!R1802)</f>
        <v/>
      </c>
    </row>
    <row r="1802" customFormat="false" ht="15" hidden="false" customHeight="false" outlineLevel="0" collapsed="false">
      <c r="A1802" s="20" t="str">
        <f aca="false">IF(ECR_Input!A1803="","",ECR_Input!R1803)</f>
        <v/>
      </c>
    </row>
    <row r="1803" customFormat="false" ht="15" hidden="false" customHeight="false" outlineLevel="0" collapsed="false">
      <c r="A1803" s="20" t="str">
        <f aca="false">IF(ECR_Input!A1804="","",ECR_Input!R1804)</f>
        <v/>
      </c>
    </row>
    <row r="1804" customFormat="false" ht="15" hidden="false" customHeight="false" outlineLevel="0" collapsed="false">
      <c r="A1804" s="20" t="str">
        <f aca="false">IF(ECR_Input!A1805="","",ECR_Input!R1805)</f>
        <v/>
      </c>
    </row>
    <row r="1805" customFormat="false" ht="15" hidden="false" customHeight="false" outlineLevel="0" collapsed="false">
      <c r="A1805" s="20" t="str">
        <f aca="false">IF(ECR_Input!A1806="","",ECR_Input!R1806)</f>
        <v/>
      </c>
    </row>
    <row r="1806" customFormat="false" ht="15" hidden="false" customHeight="false" outlineLevel="0" collapsed="false">
      <c r="A1806" s="20" t="str">
        <f aca="false">IF(ECR_Input!A1807="","",ECR_Input!R1807)</f>
        <v/>
      </c>
    </row>
    <row r="1807" customFormat="false" ht="15" hidden="false" customHeight="false" outlineLevel="0" collapsed="false">
      <c r="A1807" s="20" t="str">
        <f aca="false">IF(ECR_Input!A1808="","",ECR_Input!R1808)</f>
        <v/>
      </c>
    </row>
    <row r="1808" customFormat="false" ht="15" hidden="false" customHeight="false" outlineLevel="0" collapsed="false">
      <c r="A1808" s="20" t="str">
        <f aca="false">IF(ECR_Input!A1809="","",ECR_Input!R1809)</f>
        <v/>
      </c>
    </row>
    <row r="1809" customFormat="false" ht="15" hidden="false" customHeight="false" outlineLevel="0" collapsed="false">
      <c r="A1809" s="20" t="str">
        <f aca="false">IF(ECR_Input!A1810="","",ECR_Input!R1810)</f>
        <v/>
      </c>
    </row>
    <row r="1810" customFormat="false" ht="15" hidden="false" customHeight="false" outlineLevel="0" collapsed="false">
      <c r="A1810" s="20" t="str">
        <f aca="false">IF(ECR_Input!A1811="","",ECR_Input!R1811)</f>
        <v/>
      </c>
    </row>
    <row r="1811" customFormat="false" ht="15" hidden="false" customHeight="false" outlineLevel="0" collapsed="false">
      <c r="A1811" s="20" t="str">
        <f aca="false">IF(ECR_Input!A1812="","",ECR_Input!R1812)</f>
        <v/>
      </c>
    </row>
    <row r="1812" customFormat="false" ht="15" hidden="false" customHeight="false" outlineLevel="0" collapsed="false">
      <c r="A1812" s="20" t="str">
        <f aca="false">IF(ECR_Input!A1813="","",ECR_Input!R1813)</f>
        <v/>
      </c>
    </row>
    <row r="1813" customFormat="false" ht="15" hidden="false" customHeight="false" outlineLevel="0" collapsed="false">
      <c r="A1813" s="20" t="str">
        <f aca="false">IF(ECR_Input!A1814="","",ECR_Input!R1814)</f>
        <v/>
      </c>
    </row>
    <row r="1814" customFormat="false" ht="15" hidden="false" customHeight="false" outlineLevel="0" collapsed="false">
      <c r="A1814" s="20" t="str">
        <f aca="false">IF(ECR_Input!A1815="","",ECR_Input!R1815)</f>
        <v/>
      </c>
    </row>
    <row r="1815" customFormat="false" ht="15" hidden="false" customHeight="false" outlineLevel="0" collapsed="false">
      <c r="A1815" s="20" t="str">
        <f aca="false">IF(ECR_Input!A1816="","",ECR_Input!R1816)</f>
        <v/>
      </c>
    </row>
    <row r="1816" customFormat="false" ht="15" hidden="false" customHeight="false" outlineLevel="0" collapsed="false">
      <c r="A1816" s="20" t="str">
        <f aca="false">IF(ECR_Input!A1817="","",ECR_Input!R1817)</f>
        <v/>
      </c>
    </row>
    <row r="1817" customFormat="false" ht="15" hidden="false" customHeight="false" outlineLevel="0" collapsed="false">
      <c r="A1817" s="20" t="str">
        <f aca="false">IF(ECR_Input!A1818="","",ECR_Input!R1818)</f>
        <v/>
      </c>
    </row>
    <row r="1818" customFormat="false" ht="15" hidden="false" customHeight="false" outlineLevel="0" collapsed="false">
      <c r="A1818" s="20" t="str">
        <f aca="false">IF(ECR_Input!A1819="","",ECR_Input!R1819)</f>
        <v/>
      </c>
    </row>
    <row r="1819" customFormat="false" ht="15" hidden="false" customHeight="false" outlineLevel="0" collapsed="false">
      <c r="A1819" s="20" t="str">
        <f aca="false">IF(ECR_Input!A1820="","",ECR_Input!R1820)</f>
        <v/>
      </c>
    </row>
    <row r="1820" customFormat="false" ht="15" hidden="false" customHeight="false" outlineLevel="0" collapsed="false">
      <c r="A1820" s="20" t="str">
        <f aca="false">IF(ECR_Input!A1821="","",ECR_Input!R1821)</f>
        <v/>
      </c>
    </row>
    <row r="1821" customFormat="false" ht="15" hidden="false" customHeight="false" outlineLevel="0" collapsed="false">
      <c r="A1821" s="20" t="str">
        <f aca="false">IF(ECR_Input!A1822="","",ECR_Input!R1822)</f>
        <v/>
      </c>
    </row>
    <row r="1822" customFormat="false" ht="15" hidden="false" customHeight="false" outlineLevel="0" collapsed="false">
      <c r="A1822" s="20" t="str">
        <f aca="false">IF(ECR_Input!A1823="","",ECR_Input!R1823)</f>
        <v/>
      </c>
    </row>
    <row r="1823" customFormat="false" ht="15" hidden="false" customHeight="false" outlineLevel="0" collapsed="false">
      <c r="A1823" s="20" t="str">
        <f aca="false">IF(ECR_Input!A1824="","",ECR_Input!R1824)</f>
        <v/>
      </c>
    </row>
    <row r="1824" customFormat="false" ht="15" hidden="false" customHeight="false" outlineLevel="0" collapsed="false">
      <c r="A1824" s="20" t="str">
        <f aca="false">IF(ECR_Input!A1825="","",ECR_Input!R1825)</f>
        <v/>
      </c>
    </row>
    <row r="1825" customFormat="false" ht="15" hidden="false" customHeight="false" outlineLevel="0" collapsed="false">
      <c r="A1825" s="20" t="str">
        <f aca="false">IF(ECR_Input!A1826="","",ECR_Input!R1826)</f>
        <v/>
      </c>
    </row>
    <row r="1826" customFormat="false" ht="15" hidden="false" customHeight="false" outlineLevel="0" collapsed="false">
      <c r="A1826" s="20" t="str">
        <f aca="false">IF(ECR_Input!A1827="","",ECR_Input!R1827)</f>
        <v/>
      </c>
    </row>
    <row r="1827" customFormat="false" ht="15" hidden="false" customHeight="false" outlineLevel="0" collapsed="false">
      <c r="A1827" s="20" t="str">
        <f aca="false">IF(ECR_Input!A1828="","",ECR_Input!R1828)</f>
        <v/>
      </c>
    </row>
    <row r="1828" customFormat="false" ht="15" hidden="false" customHeight="false" outlineLevel="0" collapsed="false">
      <c r="A1828" s="20" t="str">
        <f aca="false">IF(ECR_Input!A1829="","",ECR_Input!R1829)</f>
        <v/>
      </c>
    </row>
    <row r="1829" customFormat="false" ht="15" hidden="false" customHeight="false" outlineLevel="0" collapsed="false">
      <c r="A1829" s="20" t="str">
        <f aca="false">IF(ECR_Input!A1830="","",ECR_Input!R1830)</f>
        <v/>
      </c>
    </row>
    <row r="1830" customFormat="false" ht="15" hidden="false" customHeight="false" outlineLevel="0" collapsed="false">
      <c r="A1830" s="20" t="str">
        <f aca="false">IF(ECR_Input!A1831="","",ECR_Input!R1831)</f>
        <v/>
      </c>
    </row>
    <row r="1831" customFormat="false" ht="15" hidden="false" customHeight="false" outlineLevel="0" collapsed="false">
      <c r="A1831" s="20" t="str">
        <f aca="false">IF(ECR_Input!A1832="","",ECR_Input!R1832)</f>
        <v/>
      </c>
    </row>
    <row r="1832" customFormat="false" ht="15" hidden="false" customHeight="false" outlineLevel="0" collapsed="false">
      <c r="A1832" s="20" t="str">
        <f aca="false">IF(ECR_Input!A1833="","",ECR_Input!R1833)</f>
        <v/>
      </c>
    </row>
    <row r="1833" customFormat="false" ht="15" hidden="false" customHeight="false" outlineLevel="0" collapsed="false">
      <c r="A1833" s="20" t="str">
        <f aca="false">IF(ECR_Input!A1834="","",ECR_Input!R1834)</f>
        <v/>
      </c>
    </row>
    <row r="1834" customFormat="false" ht="15" hidden="false" customHeight="false" outlineLevel="0" collapsed="false">
      <c r="A1834" s="20" t="str">
        <f aca="false">IF(ECR_Input!A1835="","",ECR_Input!R1835)</f>
        <v/>
      </c>
    </row>
    <row r="1835" customFormat="false" ht="15" hidden="false" customHeight="false" outlineLevel="0" collapsed="false">
      <c r="A1835" s="20" t="str">
        <f aca="false">IF(ECR_Input!A1836="","",ECR_Input!R1836)</f>
        <v/>
      </c>
    </row>
    <row r="1836" customFormat="false" ht="15" hidden="false" customHeight="false" outlineLevel="0" collapsed="false">
      <c r="A1836" s="20" t="str">
        <f aca="false">IF(ECR_Input!A1837="","",ECR_Input!R1837)</f>
        <v/>
      </c>
    </row>
    <row r="1837" customFormat="false" ht="15" hidden="false" customHeight="false" outlineLevel="0" collapsed="false">
      <c r="A1837" s="20" t="str">
        <f aca="false">IF(ECR_Input!A1838="","",ECR_Input!R1838)</f>
        <v/>
      </c>
    </row>
    <row r="1838" customFormat="false" ht="15" hidden="false" customHeight="false" outlineLevel="0" collapsed="false">
      <c r="A1838" s="20" t="str">
        <f aca="false">IF(ECR_Input!A1839="","",ECR_Input!R1839)</f>
        <v/>
      </c>
    </row>
    <row r="1839" customFormat="false" ht="15" hidden="false" customHeight="false" outlineLevel="0" collapsed="false">
      <c r="A1839" s="20" t="str">
        <f aca="false">IF(ECR_Input!A1840="","",ECR_Input!R1840)</f>
        <v/>
      </c>
    </row>
    <row r="1840" customFormat="false" ht="15" hidden="false" customHeight="false" outlineLevel="0" collapsed="false">
      <c r="A1840" s="20" t="str">
        <f aca="false">IF(ECR_Input!A1841="","",ECR_Input!R1841)</f>
        <v/>
      </c>
    </row>
    <row r="1841" customFormat="false" ht="15" hidden="false" customHeight="false" outlineLevel="0" collapsed="false">
      <c r="A1841" s="20" t="str">
        <f aca="false">IF(ECR_Input!A1842="","",ECR_Input!R1842)</f>
        <v/>
      </c>
    </row>
    <row r="1842" customFormat="false" ht="15" hidden="false" customHeight="false" outlineLevel="0" collapsed="false">
      <c r="A1842" s="20" t="str">
        <f aca="false">IF(ECR_Input!A1843="","",ECR_Input!R1843)</f>
        <v/>
      </c>
    </row>
    <row r="1843" customFormat="false" ht="15" hidden="false" customHeight="false" outlineLevel="0" collapsed="false">
      <c r="A1843" s="20" t="str">
        <f aca="false">IF(ECR_Input!A1844="","",ECR_Input!R1844)</f>
        <v/>
      </c>
    </row>
    <row r="1844" customFormat="false" ht="15" hidden="false" customHeight="false" outlineLevel="0" collapsed="false">
      <c r="A1844" s="20" t="str">
        <f aca="false">IF(ECR_Input!A1845="","",ECR_Input!R1845)</f>
        <v/>
      </c>
    </row>
    <row r="1845" customFormat="false" ht="15" hidden="false" customHeight="false" outlineLevel="0" collapsed="false">
      <c r="A1845" s="20" t="str">
        <f aca="false">IF(ECR_Input!A1846="","",ECR_Input!R1846)</f>
        <v/>
      </c>
    </row>
    <row r="1846" customFormat="false" ht="15" hidden="false" customHeight="false" outlineLevel="0" collapsed="false">
      <c r="A1846" s="20" t="str">
        <f aca="false">IF(ECR_Input!A1847="","",ECR_Input!R1847)</f>
        <v/>
      </c>
    </row>
    <row r="1847" customFormat="false" ht="15" hidden="false" customHeight="false" outlineLevel="0" collapsed="false">
      <c r="A1847" s="20" t="str">
        <f aca="false">IF(ECR_Input!A1848="","",ECR_Input!R1848)</f>
        <v/>
      </c>
    </row>
    <row r="1848" customFormat="false" ht="15" hidden="false" customHeight="false" outlineLevel="0" collapsed="false">
      <c r="A1848" s="20" t="str">
        <f aca="false">IF(ECR_Input!A1849="","",ECR_Input!R1849)</f>
        <v/>
      </c>
    </row>
    <row r="1849" customFormat="false" ht="15" hidden="false" customHeight="false" outlineLevel="0" collapsed="false">
      <c r="A1849" s="20" t="str">
        <f aca="false">IF(ECR_Input!A1850="","",ECR_Input!R1850)</f>
        <v/>
      </c>
    </row>
    <row r="1850" customFormat="false" ht="15" hidden="false" customHeight="false" outlineLevel="0" collapsed="false">
      <c r="A1850" s="20" t="str">
        <f aca="false">IF(ECR_Input!A1851="","",ECR_Input!R1851)</f>
        <v/>
      </c>
    </row>
    <row r="1851" customFormat="false" ht="15" hidden="false" customHeight="false" outlineLevel="0" collapsed="false">
      <c r="A1851" s="20" t="str">
        <f aca="false">IF(ECR_Input!A1852="","",ECR_Input!R1852)</f>
        <v/>
      </c>
    </row>
    <row r="1852" customFormat="false" ht="15" hidden="false" customHeight="false" outlineLevel="0" collapsed="false">
      <c r="A1852" s="20" t="str">
        <f aca="false">IF(ECR_Input!A1853="","",ECR_Input!R1853)</f>
        <v/>
      </c>
    </row>
    <row r="1853" customFormat="false" ht="15" hidden="false" customHeight="false" outlineLevel="0" collapsed="false">
      <c r="A1853" s="20" t="str">
        <f aca="false">IF(ECR_Input!A1854="","",ECR_Input!R1854)</f>
        <v/>
      </c>
    </row>
    <row r="1854" customFormat="false" ht="15" hidden="false" customHeight="false" outlineLevel="0" collapsed="false">
      <c r="A1854" s="20" t="str">
        <f aca="false">IF(ECR_Input!A1855="","",ECR_Input!R1855)</f>
        <v/>
      </c>
    </row>
    <row r="1855" customFormat="false" ht="15" hidden="false" customHeight="false" outlineLevel="0" collapsed="false">
      <c r="A1855" s="20" t="str">
        <f aca="false">IF(ECR_Input!A1856="","",ECR_Input!R1856)</f>
        <v/>
      </c>
    </row>
    <row r="1856" customFormat="false" ht="15" hidden="false" customHeight="false" outlineLevel="0" collapsed="false">
      <c r="A1856" s="20" t="str">
        <f aca="false">IF(ECR_Input!A1857="","",ECR_Input!R1857)</f>
        <v/>
      </c>
    </row>
    <row r="1857" customFormat="false" ht="15" hidden="false" customHeight="false" outlineLevel="0" collapsed="false">
      <c r="A1857" s="20" t="str">
        <f aca="false">IF(ECR_Input!A1858="","",ECR_Input!R1858)</f>
        <v/>
      </c>
    </row>
    <row r="1858" customFormat="false" ht="15" hidden="false" customHeight="false" outlineLevel="0" collapsed="false">
      <c r="A1858" s="20" t="str">
        <f aca="false">IF(ECR_Input!A1859="","",ECR_Input!R1859)</f>
        <v/>
      </c>
    </row>
    <row r="1859" customFormat="false" ht="15" hidden="false" customHeight="false" outlineLevel="0" collapsed="false">
      <c r="A1859" s="20" t="str">
        <f aca="false">IF(ECR_Input!A1860="","",ECR_Input!R1860)</f>
        <v/>
      </c>
    </row>
    <row r="1860" customFormat="false" ht="15" hidden="false" customHeight="false" outlineLevel="0" collapsed="false">
      <c r="A1860" s="20" t="str">
        <f aca="false">IF(ECR_Input!A1861="","",ECR_Input!R1861)</f>
        <v/>
      </c>
    </row>
    <row r="1861" customFormat="false" ht="15" hidden="false" customHeight="false" outlineLevel="0" collapsed="false">
      <c r="A1861" s="20" t="str">
        <f aca="false">IF(ECR_Input!A1862="","",ECR_Input!R1862)</f>
        <v/>
      </c>
    </row>
    <row r="1862" customFormat="false" ht="15" hidden="false" customHeight="false" outlineLevel="0" collapsed="false">
      <c r="A1862" s="20" t="str">
        <f aca="false">IF(ECR_Input!A1863="","",ECR_Input!R1863)</f>
        <v/>
      </c>
    </row>
    <row r="1863" customFormat="false" ht="15" hidden="false" customHeight="false" outlineLevel="0" collapsed="false">
      <c r="A1863" s="20" t="str">
        <f aca="false">IF(ECR_Input!A1864="","",ECR_Input!R1864)</f>
        <v/>
      </c>
    </row>
    <row r="1864" customFormat="false" ht="15" hidden="false" customHeight="false" outlineLevel="0" collapsed="false">
      <c r="A1864" s="20" t="str">
        <f aca="false">IF(ECR_Input!A1865="","",ECR_Input!R1865)</f>
        <v/>
      </c>
    </row>
    <row r="1865" customFormat="false" ht="15" hidden="false" customHeight="false" outlineLevel="0" collapsed="false">
      <c r="A1865" s="20" t="str">
        <f aca="false">IF(ECR_Input!A1866="","",ECR_Input!R1866)</f>
        <v/>
      </c>
    </row>
    <row r="1866" customFormat="false" ht="15" hidden="false" customHeight="false" outlineLevel="0" collapsed="false">
      <c r="A1866" s="20" t="str">
        <f aca="false">IF(ECR_Input!A1867="","",ECR_Input!R1867)</f>
        <v/>
      </c>
    </row>
    <row r="1867" customFormat="false" ht="15" hidden="false" customHeight="false" outlineLevel="0" collapsed="false">
      <c r="A1867" s="20" t="str">
        <f aca="false">IF(ECR_Input!A1868="","",ECR_Input!R1868)</f>
        <v/>
      </c>
    </row>
    <row r="1868" customFormat="false" ht="15" hidden="false" customHeight="false" outlineLevel="0" collapsed="false">
      <c r="A1868" s="20" t="str">
        <f aca="false">IF(ECR_Input!A1869="","",ECR_Input!R1869)</f>
        <v/>
      </c>
    </row>
    <row r="1869" customFormat="false" ht="15" hidden="false" customHeight="false" outlineLevel="0" collapsed="false">
      <c r="A1869" s="20" t="str">
        <f aca="false">IF(ECR_Input!A1870="","",ECR_Input!R1870)</f>
        <v/>
      </c>
    </row>
    <row r="1870" customFormat="false" ht="15" hidden="false" customHeight="false" outlineLevel="0" collapsed="false">
      <c r="A1870" s="20" t="str">
        <f aca="false">IF(ECR_Input!A1871="","",ECR_Input!R1871)</f>
        <v/>
      </c>
    </row>
    <row r="1871" customFormat="false" ht="15" hidden="false" customHeight="false" outlineLevel="0" collapsed="false">
      <c r="A1871" s="20" t="str">
        <f aca="false">IF(ECR_Input!A1872="","",ECR_Input!R1872)</f>
        <v/>
      </c>
    </row>
    <row r="1872" customFormat="false" ht="15" hidden="false" customHeight="false" outlineLevel="0" collapsed="false">
      <c r="A1872" s="20" t="str">
        <f aca="false">IF(ECR_Input!A1873="","",ECR_Input!R1873)</f>
        <v/>
      </c>
    </row>
    <row r="1873" customFormat="false" ht="15" hidden="false" customHeight="false" outlineLevel="0" collapsed="false">
      <c r="A1873" s="20" t="str">
        <f aca="false">IF(ECR_Input!A1874="","",ECR_Input!R1874)</f>
        <v/>
      </c>
    </row>
    <row r="1874" customFormat="false" ht="15" hidden="false" customHeight="false" outlineLevel="0" collapsed="false">
      <c r="A1874" s="20" t="str">
        <f aca="false">IF(ECR_Input!A1875="","",ECR_Input!R1875)</f>
        <v/>
      </c>
    </row>
    <row r="1875" customFormat="false" ht="15" hidden="false" customHeight="false" outlineLevel="0" collapsed="false">
      <c r="A1875" s="20" t="str">
        <f aca="false">IF(ECR_Input!A1876="","",ECR_Input!R1876)</f>
        <v/>
      </c>
    </row>
    <row r="1876" customFormat="false" ht="15" hidden="false" customHeight="false" outlineLevel="0" collapsed="false">
      <c r="A1876" s="20" t="str">
        <f aca="false">IF(ECR_Input!A1877="","",ECR_Input!R1877)</f>
        <v/>
      </c>
    </row>
    <row r="1877" customFormat="false" ht="15" hidden="false" customHeight="false" outlineLevel="0" collapsed="false">
      <c r="A1877" s="20" t="str">
        <f aca="false">IF(ECR_Input!A1878="","",ECR_Input!R1878)</f>
        <v/>
      </c>
    </row>
    <row r="1878" customFormat="false" ht="15" hidden="false" customHeight="false" outlineLevel="0" collapsed="false">
      <c r="A1878" s="20" t="str">
        <f aca="false">IF(ECR_Input!A1879="","",ECR_Input!R1879)</f>
        <v/>
      </c>
    </row>
    <row r="1879" customFormat="false" ht="15" hidden="false" customHeight="false" outlineLevel="0" collapsed="false">
      <c r="A1879" s="20" t="str">
        <f aca="false">IF(ECR_Input!A1880="","",ECR_Input!R1880)</f>
        <v/>
      </c>
    </row>
    <row r="1880" customFormat="false" ht="15" hidden="false" customHeight="false" outlineLevel="0" collapsed="false">
      <c r="A1880" s="20" t="str">
        <f aca="false">IF(ECR_Input!A1881="","",ECR_Input!R1881)</f>
        <v/>
      </c>
    </row>
    <row r="1881" customFormat="false" ht="15" hidden="false" customHeight="false" outlineLevel="0" collapsed="false">
      <c r="A1881" s="20" t="str">
        <f aca="false">IF(ECR_Input!A1882="","",ECR_Input!R1882)</f>
        <v/>
      </c>
    </row>
    <row r="1882" customFormat="false" ht="15" hidden="false" customHeight="false" outlineLevel="0" collapsed="false">
      <c r="A1882" s="20" t="str">
        <f aca="false">IF(ECR_Input!A1883="","",ECR_Input!R1883)</f>
        <v/>
      </c>
    </row>
    <row r="1883" customFormat="false" ht="15" hidden="false" customHeight="false" outlineLevel="0" collapsed="false">
      <c r="A1883" s="20" t="str">
        <f aca="false">IF(ECR_Input!A1884="","",ECR_Input!R1884)</f>
        <v/>
      </c>
    </row>
    <row r="1884" customFormat="false" ht="15" hidden="false" customHeight="false" outlineLevel="0" collapsed="false">
      <c r="A1884" s="20" t="str">
        <f aca="false">IF(ECR_Input!A1885="","",ECR_Input!R1885)</f>
        <v/>
      </c>
    </row>
    <row r="1885" customFormat="false" ht="15" hidden="false" customHeight="false" outlineLevel="0" collapsed="false">
      <c r="A1885" s="20" t="str">
        <f aca="false">IF(ECR_Input!A1886="","",ECR_Input!R1886)</f>
        <v/>
      </c>
    </row>
    <row r="1886" customFormat="false" ht="15" hidden="false" customHeight="false" outlineLevel="0" collapsed="false">
      <c r="A1886" s="20" t="str">
        <f aca="false">IF(ECR_Input!A1887="","",ECR_Input!R1887)</f>
        <v/>
      </c>
    </row>
    <row r="1887" customFormat="false" ht="15" hidden="false" customHeight="false" outlineLevel="0" collapsed="false">
      <c r="A1887" s="20" t="str">
        <f aca="false">IF(ECR_Input!A1888="","",ECR_Input!R1888)</f>
        <v/>
      </c>
    </row>
    <row r="1888" customFormat="false" ht="15" hidden="false" customHeight="false" outlineLevel="0" collapsed="false">
      <c r="A1888" s="20" t="str">
        <f aca="false">IF(ECR_Input!A1889="","",ECR_Input!R1889)</f>
        <v/>
      </c>
    </row>
    <row r="1889" customFormat="false" ht="15" hidden="false" customHeight="false" outlineLevel="0" collapsed="false">
      <c r="A1889" s="20" t="str">
        <f aca="false">IF(ECR_Input!A1890="","",ECR_Input!R1890)</f>
        <v/>
      </c>
    </row>
    <row r="1890" customFormat="false" ht="15" hidden="false" customHeight="false" outlineLevel="0" collapsed="false">
      <c r="A1890" s="20" t="str">
        <f aca="false">IF(ECR_Input!A1891="","",ECR_Input!R1891)</f>
        <v/>
      </c>
    </row>
    <row r="1891" customFormat="false" ht="15" hidden="false" customHeight="false" outlineLevel="0" collapsed="false">
      <c r="A1891" s="20" t="str">
        <f aca="false">IF(ECR_Input!A1892="","",ECR_Input!R1892)</f>
        <v/>
      </c>
    </row>
    <row r="1892" customFormat="false" ht="15" hidden="false" customHeight="false" outlineLevel="0" collapsed="false">
      <c r="A1892" s="20" t="str">
        <f aca="false">IF(ECR_Input!A1893="","",ECR_Input!R1893)</f>
        <v/>
      </c>
    </row>
    <row r="1893" customFormat="false" ht="15" hidden="false" customHeight="false" outlineLevel="0" collapsed="false">
      <c r="A1893" s="20" t="str">
        <f aca="false">IF(ECR_Input!A1894="","",ECR_Input!R1894)</f>
        <v/>
      </c>
    </row>
    <row r="1894" customFormat="false" ht="15" hidden="false" customHeight="false" outlineLevel="0" collapsed="false">
      <c r="A1894" s="20" t="str">
        <f aca="false">IF(ECR_Input!A1895="","",ECR_Input!R1895)</f>
        <v/>
      </c>
    </row>
    <row r="1895" customFormat="false" ht="15" hidden="false" customHeight="false" outlineLevel="0" collapsed="false">
      <c r="A1895" s="20" t="str">
        <f aca="false">IF(ECR_Input!A1896="","",ECR_Input!R1896)</f>
        <v/>
      </c>
    </row>
    <row r="1896" customFormat="false" ht="15" hidden="false" customHeight="false" outlineLevel="0" collapsed="false">
      <c r="A1896" s="20" t="str">
        <f aca="false">IF(ECR_Input!A1897="","",ECR_Input!R1897)</f>
        <v/>
      </c>
    </row>
    <row r="1897" customFormat="false" ht="15" hidden="false" customHeight="false" outlineLevel="0" collapsed="false">
      <c r="A1897" s="20" t="str">
        <f aca="false">IF(ECR_Input!A1898="","",ECR_Input!R1898)</f>
        <v/>
      </c>
    </row>
    <row r="1898" customFormat="false" ht="15" hidden="false" customHeight="false" outlineLevel="0" collapsed="false">
      <c r="A1898" s="20" t="str">
        <f aca="false">IF(ECR_Input!A1899="","",ECR_Input!R1899)</f>
        <v/>
      </c>
    </row>
    <row r="1899" customFormat="false" ht="15" hidden="false" customHeight="false" outlineLevel="0" collapsed="false">
      <c r="A1899" s="20" t="str">
        <f aca="false">IF(ECR_Input!A1900="","",ECR_Input!R1900)</f>
        <v/>
      </c>
    </row>
    <row r="1900" customFormat="false" ht="15" hidden="false" customHeight="false" outlineLevel="0" collapsed="false">
      <c r="A1900" s="20" t="str">
        <f aca="false">IF(ECR_Input!A1901="","",ECR_Input!R1901)</f>
        <v/>
      </c>
    </row>
    <row r="1901" customFormat="false" ht="15" hidden="false" customHeight="false" outlineLevel="0" collapsed="false">
      <c r="A1901" s="20" t="str">
        <f aca="false">IF(ECR_Input!A1902="","",ECR_Input!R1902)</f>
        <v/>
      </c>
    </row>
    <row r="1902" customFormat="false" ht="15" hidden="false" customHeight="false" outlineLevel="0" collapsed="false">
      <c r="A1902" s="20" t="str">
        <f aca="false">IF(ECR_Input!A1903="","",ECR_Input!R1903)</f>
        <v/>
      </c>
    </row>
    <row r="1903" customFormat="false" ht="15" hidden="false" customHeight="false" outlineLevel="0" collapsed="false">
      <c r="A1903" s="20" t="str">
        <f aca="false">IF(ECR_Input!A1904="","",ECR_Input!R1904)</f>
        <v/>
      </c>
    </row>
    <row r="1904" customFormat="false" ht="15" hidden="false" customHeight="false" outlineLevel="0" collapsed="false">
      <c r="A1904" s="20" t="str">
        <f aca="false">IF(ECR_Input!A1905="","",ECR_Input!R1905)</f>
        <v/>
      </c>
    </row>
    <row r="1905" customFormat="false" ht="15" hidden="false" customHeight="false" outlineLevel="0" collapsed="false">
      <c r="A1905" s="20" t="str">
        <f aca="false">IF(ECR_Input!A1906="","",ECR_Input!R1906)</f>
        <v/>
      </c>
    </row>
    <row r="1906" customFormat="false" ht="15" hidden="false" customHeight="false" outlineLevel="0" collapsed="false">
      <c r="A1906" s="20" t="str">
        <f aca="false">IF(ECR_Input!A1907="","",ECR_Input!R1907)</f>
        <v/>
      </c>
    </row>
    <row r="1907" customFormat="false" ht="15" hidden="false" customHeight="false" outlineLevel="0" collapsed="false">
      <c r="A1907" s="20" t="str">
        <f aca="false">IF(ECR_Input!A1908="","",ECR_Input!R1908)</f>
        <v/>
      </c>
    </row>
    <row r="1908" customFormat="false" ht="15" hidden="false" customHeight="false" outlineLevel="0" collapsed="false">
      <c r="A1908" s="20" t="str">
        <f aca="false">IF(ECR_Input!A1909="","",ECR_Input!R1909)</f>
        <v/>
      </c>
    </row>
    <row r="1909" customFormat="false" ht="15" hidden="false" customHeight="false" outlineLevel="0" collapsed="false">
      <c r="A1909" s="20" t="str">
        <f aca="false">IF(ECR_Input!A1910="","",ECR_Input!R1910)</f>
        <v/>
      </c>
    </row>
    <row r="1910" customFormat="false" ht="15" hidden="false" customHeight="false" outlineLevel="0" collapsed="false">
      <c r="A1910" s="20" t="str">
        <f aca="false">IF(ECR_Input!A1911="","",ECR_Input!R1911)</f>
        <v/>
      </c>
    </row>
    <row r="1911" customFormat="false" ht="15" hidden="false" customHeight="false" outlineLevel="0" collapsed="false">
      <c r="A1911" s="20" t="str">
        <f aca="false">IF(ECR_Input!A1912="","",ECR_Input!R1912)</f>
        <v/>
      </c>
    </row>
    <row r="1912" customFormat="false" ht="15" hidden="false" customHeight="false" outlineLevel="0" collapsed="false">
      <c r="A1912" s="20" t="str">
        <f aca="false">IF(ECR_Input!A1913="","",ECR_Input!R1913)</f>
        <v/>
      </c>
    </row>
    <row r="1913" customFormat="false" ht="15" hidden="false" customHeight="false" outlineLevel="0" collapsed="false">
      <c r="A1913" s="20" t="str">
        <f aca="false">IF(ECR_Input!A1914="","",ECR_Input!R1914)</f>
        <v/>
      </c>
    </row>
    <row r="1914" customFormat="false" ht="15" hidden="false" customHeight="false" outlineLevel="0" collapsed="false">
      <c r="A1914" s="20" t="str">
        <f aca="false">IF(ECR_Input!A1915="","",ECR_Input!R1915)</f>
        <v/>
      </c>
    </row>
    <row r="1915" customFormat="false" ht="15" hidden="false" customHeight="false" outlineLevel="0" collapsed="false">
      <c r="A1915" s="20" t="str">
        <f aca="false">IF(ECR_Input!A1916="","",ECR_Input!R1916)</f>
        <v/>
      </c>
    </row>
    <row r="1916" customFormat="false" ht="15" hidden="false" customHeight="false" outlineLevel="0" collapsed="false">
      <c r="A1916" s="20" t="str">
        <f aca="false">IF(ECR_Input!A1917="","",ECR_Input!R1917)</f>
        <v/>
      </c>
    </row>
    <row r="1917" customFormat="false" ht="15" hidden="false" customHeight="false" outlineLevel="0" collapsed="false">
      <c r="A1917" s="20" t="str">
        <f aca="false">IF(ECR_Input!A1918="","",ECR_Input!R1918)</f>
        <v/>
      </c>
    </row>
    <row r="1918" customFormat="false" ht="15" hidden="false" customHeight="false" outlineLevel="0" collapsed="false">
      <c r="A1918" s="20" t="str">
        <f aca="false">IF(ECR_Input!A1919="","",ECR_Input!R1919)</f>
        <v/>
      </c>
    </row>
    <row r="1919" customFormat="false" ht="15" hidden="false" customHeight="false" outlineLevel="0" collapsed="false">
      <c r="A1919" s="20" t="str">
        <f aca="false">IF(ECR_Input!A1920="","",ECR_Input!R1920)</f>
        <v/>
      </c>
    </row>
    <row r="1920" customFormat="false" ht="15" hidden="false" customHeight="false" outlineLevel="0" collapsed="false">
      <c r="A1920" s="20" t="str">
        <f aca="false">IF(ECR_Input!A1921="","",ECR_Input!R1921)</f>
        <v/>
      </c>
    </row>
    <row r="1921" customFormat="false" ht="15" hidden="false" customHeight="false" outlineLevel="0" collapsed="false">
      <c r="A1921" s="20" t="str">
        <f aca="false">IF(ECR_Input!A1922="","",ECR_Input!R1922)</f>
        <v/>
      </c>
    </row>
    <row r="1922" customFormat="false" ht="15" hidden="false" customHeight="false" outlineLevel="0" collapsed="false">
      <c r="A1922" s="20" t="str">
        <f aca="false">IF(ECR_Input!A1923="","",ECR_Input!R1923)</f>
        <v/>
      </c>
    </row>
    <row r="1923" customFormat="false" ht="15" hidden="false" customHeight="false" outlineLevel="0" collapsed="false">
      <c r="A1923" s="20" t="str">
        <f aca="false">IF(ECR_Input!A1924="","",ECR_Input!R1924)</f>
        <v/>
      </c>
    </row>
    <row r="1924" customFormat="false" ht="15" hidden="false" customHeight="false" outlineLevel="0" collapsed="false">
      <c r="A1924" s="20" t="str">
        <f aca="false">IF(ECR_Input!A1925="","",ECR_Input!R1925)</f>
        <v/>
      </c>
    </row>
    <row r="1925" customFormat="false" ht="15" hidden="false" customHeight="false" outlineLevel="0" collapsed="false">
      <c r="A1925" s="20" t="str">
        <f aca="false">IF(ECR_Input!A1926="","",ECR_Input!R1926)</f>
        <v/>
      </c>
    </row>
    <row r="1926" customFormat="false" ht="15" hidden="false" customHeight="false" outlineLevel="0" collapsed="false">
      <c r="A1926" s="20" t="str">
        <f aca="false">IF(ECR_Input!A1927="","",ECR_Input!R1927)</f>
        <v/>
      </c>
    </row>
    <row r="1927" customFormat="false" ht="15" hidden="false" customHeight="false" outlineLevel="0" collapsed="false">
      <c r="A1927" s="20" t="str">
        <f aca="false">IF(ECR_Input!A1928="","",ECR_Input!R1928)</f>
        <v/>
      </c>
    </row>
    <row r="1928" customFormat="false" ht="15" hidden="false" customHeight="false" outlineLevel="0" collapsed="false">
      <c r="A1928" s="20" t="str">
        <f aca="false">IF(ECR_Input!A1929="","",ECR_Input!R1929)</f>
        <v/>
      </c>
    </row>
    <row r="1929" customFormat="false" ht="15" hidden="false" customHeight="false" outlineLevel="0" collapsed="false">
      <c r="A1929" s="20" t="str">
        <f aca="false">IF(ECR_Input!A1930="","",ECR_Input!R1930)</f>
        <v/>
      </c>
    </row>
    <row r="1930" customFormat="false" ht="15" hidden="false" customHeight="false" outlineLevel="0" collapsed="false">
      <c r="A1930" s="20" t="str">
        <f aca="false">IF(ECR_Input!A1931="","",ECR_Input!R1931)</f>
        <v/>
      </c>
    </row>
    <row r="1931" customFormat="false" ht="15" hidden="false" customHeight="false" outlineLevel="0" collapsed="false">
      <c r="A1931" s="20" t="str">
        <f aca="false">IF(ECR_Input!A1932="","",ECR_Input!R1932)</f>
        <v/>
      </c>
    </row>
    <row r="1932" customFormat="false" ht="15" hidden="false" customHeight="false" outlineLevel="0" collapsed="false">
      <c r="A1932" s="20" t="str">
        <f aca="false">IF(ECR_Input!A1933="","",ECR_Input!R1933)</f>
        <v/>
      </c>
    </row>
    <row r="1933" customFormat="false" ht="15" hidden="false" customHeight="false" outlineLevel="0" collapsed="false">
      <c r="A1933" s="20" t="str">
        <f aca="false">IF(ECR_Input!A1934="","",ECR_Input!R1934)</f>
        <v/>
      </c>
    </row>
    <row r="1934" customFormat="false" ht="15" hidden="false" customHeight="false" outlineLevel="0" collapsed="false">
      <c r="A1934" s="20" t="str">
        <f aca="false">IF(ECR_Input!A1935="","",ECR_Input!R1935)</f>
        <v/>
      </c>
    </row>
    <row r="1935" customFormat="false" ht="15" hidden="false" customHeight="false" outlineLevel="0" collapsed="false">
      <c r="A1935" s="20" t="str">
        <f aca="false">IF(ECR_Input!A1936="","",ECR_Input!R1936)</f>
        <v/>
      </c>
    </row>
    <row r="1936" customFormat="false" ht="15" hidden="false" customHeight="false" outlineLevel="0" collapsed="false">
      <c r="A1936" s="20" t="str">
        <f aca="false">IF(ECR_Input!A1937="","",ECR_Input!R1937)</f>
        <v/>
      </c>
    </row>
    <row r="1937" customFormat="false" ht="15" hidden="false" customHeight="false" outlineLevel="0" collapsed="false">
      <c r="A1937" s="20" t="str">
        <f aca="false">IF(ECR_Input!A1938="","",ECR_Input!R1938)</f>
        <v/>
      </c>
    </row>
    <row r="1938" customFormat="false" ht="15" hidden="false" customHeight="false" outlineLevel="0" collapsed="false">
      <c r="A1938" s="20" t="str">
        <f aca="false">IF(ECR_Input!A1939="","",ECR_Input!R1939)</f>
        <v/>
      </c>
    </row>
    <row r="1939" customFormat="false" ht="15" hidden="false" customHeight="false" outlineLevel="0" collapsed="false">
      <c r="A1939" s="20" t="str">
        <f aca="false">IF(ECR_Input!A1940="","",ECR_Input!R1940)</f>
        <v/>
      </c>
    </row>
    <row r="1940" customFormat="false" ht="15" hidden="false" customHeight="false" outlineLevel="0" collapsed="false">
      <c r="A1940" s="20" t="str">
        <f aca="false">IF(ECR_Input!A1941="","",ECR_Input!R1941)</f>
        <v/>
      </c>
    </row>
    <row r="1941" customFormat="false" ht="15" hidden="false" customHeight="false" outlineLevel="0" collapsed="false">
      <c r="A1941" s="20" t="str">
        <f aca="false">IF(ECR_Input!A1942="","",ECR_Input!R1942)</f>
        <v/>
      </c>
    </row>
    <row r="1942" customFormat="false" ht="15" hidden="false" customHeight="false" outlineLevel="0" collapsed="false">
      <c r="A1942" s="20" t="str">
        <f aca="false">IF(ECR_Input!A1943="","",ECR_Input!R1943)</f>
        <v/>
      </c>
    </row>
    <row r="1943" customFormat="false" ht="15" hidden="false" customHeight="false" outlineLevel="0" collapsed="false">
      <c r="A1943" s="20" t="str">
        <f aca="false">IF(ECR_Input!A1944="","",ECR_Input!R1944)</f>
        <v/>
      </c>
    </row>
    <row r="1944" customFormat="false" ht="15" hidden="false" customHeight="false" outlineLevel="0" collapsed="false">
      <c r="A1944" s="20" t="str">
        <f aca="false">IF(ECR_Input!A1945="","",ECR_Input!R1945)</f>
        <v/>
      </c>
    </row>
    <row r="1945" customFormat="false" ht="15" hidden="false" customHeight="false" outlineLevel="0" collapsed="false">
      <c r="A1945" s="20" t="str">
        <f aca="false">IF(ECR_Input!A1946="","",ECR_Input!R1946)</f>
        <v/>
      </c>
    </row>
    <row r="1946" customFormat="false" ht="15" hidden="false" customHeight="false" outlineLevel="0" collapsed="false">
      <c r="A1946" s="20" t="str">
        <f aca="false">IF(ECR_Input!A1947="","",ECR_Input!R1947)</f>
        <v/>
      </c>
    </row>
    <row r="1947" customFormat="false" ht="15" hidden="false" customHeight="false" outlineLevel="0" collapsed="false">
      <c r="A1947" s="20" t="str">
        <f aca="false">IF(ECR_Input!A1948="","",ECR_Input!R1948)</f>
        <v/>
      </c>
    </row>
    <row r="1948" customFormat="false" ht="15" hidden="false" customHeight="false" outlineLevel="0" collapsed="false">
      <c r="A1948" s="20" t="str">
        <f aca="false">IF(ECR_Input!A1949="","",ECR_Input!R1949)</f>
        <v/>
      </c>
    </row>
    <row r="1949" customFormat="false" ht="15" hidden="false" customHeight="false" outlineLevel="0" collapsed="false">
      <c r="A1949" s="20" t="str">
        <f aca="false">IF(ECR_Input!A1950="","",ECR_Input!R1950)</f>
        <v/>
      </c>
    </row>
    <row r="1950" customFormat="false" ht="15" hidden="false" customHeight="false" outlineLevel="0" collapsed="false">
      <c r="A1950" s="20" t="str">
        <f aca="false">IF(ECR_Input!A1951="","",ECR_Input!R1951)</f>
        <v/>
      </c>
    </row>
    <row r="1951" customFormat="false" ht="15" hidden="false" customHeight="false" outlineLevel="0" collapsed="false">
      <c r="A1951" s="20" t="str">
        <f aca="false">IF(ECR_Input!A1952="","",ECR_Input!R1952)</f>
        <v/>
      </c>
    </row>
    <row r="1952" customFormat="false" ht="15" hidden="false" customHeight="false" outlineLevel="0" collapsed="false">
      <c r="A1952" s="20" t="str">
        <f aca="false">IF(ECR_Input!A1953="","",ECR_Input!R1953)</f>
        <v/>
      </c>
    </row>
    <row r="1953" customFormat="false" ht="15" hidden="false" customHeight="false" outlineLevel="0" collapsed="false">
      <c r="A1953" s="20" t="str">
        <f aca="false">IF(ECR_Input!A1954="","",ECR_Input!R1954)</f>
        <v/>
      </c>
    </row>
    <row r="1954" customFormat="false" ht="15" hidden="false" customHeight="false" outlineLevel="0" collapsed="false">
      <c r="A1954" s="20" t="str">
        <f aca="false">IF(ECR_Input!A1955="","",ECR_Input!R1955)</f>
        <v/>
      </c>
    </row>
    <row r="1955" customFormat="false" ht="15" hidden="false" customHeight="false" outlineLevel="0" collapsed="false">
      <c r="A1955" s="20" t="str">
        <f aca="false">IF(ECR_Input!A1956="","",ECR_Input!R1956)</f>
        <v/>
      </c>
    </row>
    <row r="1956" customFormat="false" ht="15" hidden="false" customHeight="false" outlineLevel="0" collapsed="false">
      <c r="A1956" s="20" t="str">
        <f aca="false">IF(ECR_Input!A1957="","",ECR_Input!R1957)</f>
        <v/>
      </c>
    </row>
    <row r="1957" customFormat="false" ht="15" hidden="false" customHeight="false" outlineLevel="0" collapsed="false">
      <c r="A1957" s="20" t="str">
        <f aca="false">IF(ECR_Input!A1958="","",ECR_Input!R1958)</f>
        <v/>
      </c>
    </row>
    <row r="1958" customFormat="false" ht="15" hidden="false" customHeight="false" outlineLevel="0" collapsed="false">
      <c r="A1958" s="20" t="str">
        <f aca="false">IF(ECR_Input!A1959="","",ECR_Input!R1959)</f>
        <v/>
      </c>
    </row>
    <row r="1959" customFormat="false" ht="15" hidden="false" customHeight="false" outlineLevel="0" collapsed="false">
      <c r="A1959" s="20" t="str">
        <f aca="false">IF(ECR_Input!A1960="","",ECR_Input!R1960)</f>
        <v/>
      </c>
    </row>
    <row r="1960" customFormat="false" ht="15" hidden="false" customHeight="false" outlineLevel="0" collapsed="false">
      <c r="A1960" s="20" t="str">
        <f aca="false">IF(ECR_Input!A1961="","",ECR_Input!R1961)</f>
        <v/>
      </c>
    </row>
    <row r="1961" customFormat="false" ht="15" hidden="false" customHeight="false" outlineLevel="0" collapsed="false">
      <c r="A1961" s="20" t="str">
        <f aca="false">IF(ECR_Input!A1962="","",ECR_Input!R1962)</f>
        <v/>
      </c>
    </row>
    <row r="1962" customFormat="false" ht="15" hidden="false" customHeight="false" outlineLevel="0" collapsed="false">
      <c r="A1962" s="20" t="str">
        <f aca="false">IF(ECR_Input!A1963="","",ECR_Input!R1963)</f>
        <v/>
      </c>
    </row>
    <row r="1963" customFormat="false" ht="15" hidden="false" customHeight="false" outlineLevel="0" collapsed="false">
      <c r="A1963" s="20" t="str">
        <f aca="false">IF(ECR_Input!A1964="","",ECR_Input!R1964)</f>
        <v/>
      </c>
    </row>
    <row r="1964" customFormat="false" ht="15" hidden="false" customHeight="false" outlineLevel="0" collapsed="false">
      <c r="A1964" s="20" t="str">
        <f aca="false">IF(ECR_Input!A1965="","",ECR_Input!R1965)</f>
        <v/>
      </c>
    </row>
    <row r="1965" customFormat="false" ht="15" hidden="false" customHeight="false" outlineLevel="0" collapsed="false">
      <c r="A1965" s="20" t="str">
        <f aca="false">IF(ECR_Input!A1966="","",ECR_Input!R1966)</f>
        <v/>
      </c>
    </row>
    <row r="1966" customFormat="false" ht="15" hidden="false" customHeight="false" outlineLevel="0" collapsed="false">
      <c r="A1966" s="20" t="str">
        <f aca="false">IF(ECR_Input!A1967="","",ECR_Input!R1967)</f>
        <v/>
      </c>
    </row>
    <row r="1967" customFormat="false" ht="15" hidden="false" customHeight="false" outlineLevel="0" collapsed="false">
      <c r="A1967" s="20" t="str">
        <f aca="false">IF(ECR_Input!A1968="","",ECR_Input!R1968)</f>
        <v/>
      </c>
    </row>
    <row r="1968" customFormat="false" ht="15" hidden="false" customHeight="false" outlineLevel="0" collapsed="false">
      <c r="A1968" s="20" t="str">
        <f aca="false">IF(ECR_Input!A1969="","",ECR_Input!R1969)</f>
        <v/>
      </c>
    </row>
    <row r="1969" customFormat="false" ht="15" hidden="false" customHeight="false" outlineLevel="0" collapsed="false">
      <c r="A1969" s="20" t="str">
        <f aca="false">IF(ECR_Input!A1970="","",ECR_Input!R1970)</f>
        <v/>
      </c>
    </row>
    <row r="1970" customFormat="false" ht="15" hidden="false" customHeight="false" outlineLevel="0" collapsed="false">
      <c r="A1970" s="20" t="str">
        <f aca="false">IF(ECR_Input!A1971="","",ECR_Input!R1971)</f>
        <v/>
      </c>
    </row>
    <row r="1971" customFormat="false" ht="15" hidden="false" customHeight="false" outlineLevel="0" collapsed="false">
      <c r="A1971" s="20" t="str">
        <f aca="false">IF(ECR_Input!A1972="","",ECR_Input!R1972)</f>
        <v/>
      </c>
    </row>
    <row r="1972" customFormat="false" ht="15" hidden="false" customHeight="false" outlineLevel="0" collapsed="false">
      <c r="A1972" s="20" t="str">
        <f aca="false">IF(ECR_Input!A1973="","",ECR_Input!R1973)</f>
        <v/>
      </c>
    </row>
    <row r="1973" customFormat="false" ht="15" hidden="false" customHeight="false" outlineLevel="0" collapsed="false">
      <c r="A1973" s="20" t="str">
        <f aca="false">IF(ECR_Input!A1974="","",ECR_Input!R1974)</f>
        <v/>
      </c>
    </row>
    <row r="1974" customFormat="false" ht="15" hidden="false" customHeight="false" outlineLevel="0" collapsed="false">
      <c r="A1974" s="20" t="str">
        <f aca="false">IF(ECR_Input!A1975="","",ECR_Input!R1975)</f>
        <v/>
      </c>
    </row>
    <row r="1975" customFormat="false" ht="15" hidden="false" customHeight="false" outlineLevel="0" collapsed="false">
      <c r="A1975" s="20" t="str">
        <f aca="false">IF(ECR_Input!A1976="","",ECR_Input!R1976)</f>
        <v/>
      </c>
    </row>
    <row r="1976" customFormat="false" ht="15" hidden="false" customHeight="false" outlineLevel="0" collapsed="false">
      <c r="A1976" s="20" t="str">
        <f aca="false">IF(ECR_Input!A1977="","",ECR_Input!R1977)</f>
        <v/>
      </c>
    </row>
    <row r="1977" customFormat="false" ht="15" hidden="false" customHeight="false" outlineLevel="0" collapsed="false">
      <c r="A1977" s="20" t="str">
        <f aca="false">IF(ECR_Input!A1978="","",ECR_Input!R1978)</f>
        <v/>
      </c>
    </row>
    <row r="1978" customFormat="false" ht="15" hidden="false" customHeight="false" outlineLevel="0" collapsed="false">
      <c r="A1978" s="20" t="str">
        <f aca="false">IF(ECR_Input!A1979="","",ECR_Input!R1979)</f>
        <v/>
      </c>
    </row>
    <row r="1979" customFormat="false" ht="15" hidden="false" customHeight="false" outlineLevel="0" collapsed="false">
      <c r="A1979" s="20" t="str">
        <f aca="false">IF(ECR_Input!A1980="","",ECR_Input!R1980)</f>
        <v/>
      </c>
    </row>
    <row r="1980" customFormat="false" ht="15" hidden="false" customHeight="false" outlineLevel="0" collapsed="false">
      <c r="A1980" s="20" t="str">
        <f aca="false">IF(ECR_Input!A1981="","",ECR_Input!R1981)</f>
        <v/>
      </c>
    </row>
    <row r="1981" customFormat="false" ht="15" hidden="false" customHeight="false" outlineLevel="0" collapsed="false">
      <c r="A1981" s="20" t="str">
        <f aca="false">IF(ECR_Input!A1982="","",ECR_Input!R1982)</f>
        <v/>
      </c>
    </row>
    <row r="1982" customFormat="false" ht="15" hidden="false" customHeight="false" outlineLevel="0" collapsed="false">
      <c r="A1982" s="20" t="str">
        <f aca="false">IF(ECR_Input!A1983="","",ECR_Input!R1983)</f>
        <v/>
      </c>
    </row>
    <row r="1983" customFormat="false" ht="15" hidden="false" customHeight="false" outlineLevel="0" collapsed="false">
      <c r="A1983" s="20" t="str">
        <f aca="false">IF(ECR_Input!A1984="","",ECR_Input!R1984)</f>
        <v/>
      </c>
    </row>
    <row r="1984" customFormat="false" ht="15" hidden="false" customHeight="false" outlineLevel="0" collapsed="false">
      <c r="A1984" s="20" t="str">
        <f aca="false">IF(ECR_Input!A1985="","",ECR_Input!R1985)</f>
        <v/>
      </c>
    </row>
    <row r="1985" customFormat="false" ht="15" hidden="false" customHeight="false" outlineLevel="0" collapsed="false">
      <c r="A1985" s="20" t="str">
        <f aca="false">IF(ECR_Input!A1986="","",ECR_Input!R1986)</f>
        <v/>
      </c>
    </row>
    <row r="1986" customFormat="false" ht="15" hidden="false" customHeight="false" outlineLevel="0" collapsed="false">
      <c r="A1986" s="20" t="str">
        <f aca="false">IF(ECR_Input!A1987="","",ECR_Input!R1987)</f>
        <v/>
      </c>
    </row>
    <row r="1987" customFormat="false" ht="15" hidden="false" customHeight="false" outlineLevel="0" collapsed="false">
      <c r="A1987" s="20" t="str">
        <f aca="false">IF(ECR_Input!A1988="","",ECR_Input!R1988)</f>
        <v/>
      </c>
    </row>
    <row r="1988" customFormat="false" ht="15" hidden="false" customHeight="false" outlineLevel="0" collapsed="false">
      <c r="A1988" s="20" t="str">
        <f aca="false">IF(ECR_Input!A1989="","",ECR_Input!R1989)</f>
        <v/>
      </c>
    </row>
    <row r="1989" customFormat="false" ht="15" hidden="false" customHeight="false" outlineLevel="0" collapsed="false">
      <c r="A1989" s="20" t="str">
        <f aca="false">IF(ECR_Input!A1990="","",ECR_Input!R1990)</f>
        <v/>
      </c>
    </row>
    <row r="1990" customFormat="false" ht="15" hidden="false" customHeight="false" outlineLevel="0" collapsed="false">
      <c r="A1990" s="20" t="str">
        <f aca="false">IF(ECR_Input!A1991="","",ECR_Input!R1991)</f>
        <v/>
      </c>
    </row>
    <row r="1991" customFormat="false" ht="15" hidden="false" customHeight="false" outlineLevel="0" collapsed="false">
      <c r="A1991" s="20" t="str">
        <f aca="false">IF(ECR_Input!A1992="","",ECR_Input!R1992)</f>
        <v/>
      </c>
    </row>
    <row r="1992" customFormat="false" ht="15" hidden="false" customHeight="false" outlineLevel="0" collapsed="false">
      <c r="A1992" s="20" t="str">
        <f aca="false">IF(ECR_Input!A1993="","",ECR_Input!R1993)</f>
        <v/>
      </c>
    </row>
    <row r="1993" customFormat="false" ht="15" hidden="false" customHeight="false" outlineLevel="0" collapsed="false">
      <c r="A1993" s="20" t="str">
        <f aca="false">IF(ECR_Input!A1994="","",ECR_Input!R1994)</f>
        <v/>
      </c>
    </row>
    <row r="1994" customFormat="false" ht="15" hidden="false" customHeight="false" outlineLevel="0" collapsed="false">
      <c r="A1994" s="20" t="str">
        <f aca="false">IF(ECR_Input!A1995="","",ECR_Input!R1995)</f>
        <v/>
      </c>
    </row>
    <row r="1995" customFormat="false" ht="15" hidden="false" customHeight="false" outlineLevel="0" collapsed="false">
      <c r="A1995" s="20" t="str">
        <f aca="false">IF(ECR_Input!A1996="","",ECR_Input!R1996)</f>
        <v/>
      </c>
    </row>
    <row r="1996" customFormat="false" ht="15" hidden="false" customHeight="false" outlineLevel="0" collapsed="false">
      <c r="A1996" s="20" t="str">
        <f aca="false">IF(ECR_Input!A1997="","",ECR_Input!R1997)</f>
        <v/>
      </c>
    </row>
    <row r="1997" customFormat="false" ht="15" hidden="false" customHeight="false" outlineLevel="0" collapsed="false">
      <c r="A1997" s="20" t="str">
        <f aca="false">IF(ECR_Input!A1998="","",ECR_Input!R1998)</f>
        <v/>
      </c>
    </row>
    <row r="1998" customFormat="false" ht="15" hidden="false" customHeight="false" outlineLevel="0" collapsed="false">
      <c r="A1998" s="20" t="str">
        <f aca="false">IF(ECR_Input!A1999="","",ECR_Input!R1999)</f>
        <v/>
      </c>
    </row>
    <row r="1999" customFormat="false" ht="15" hidden="false" customHeight="false" outlineLevel="0" collapsed="false">
      <c r="A1999" s="20" t="str">
        <f aca="false">IF(ECR_Input!A2000="","",ECR_Input!R2000)</f>
        <v/>
      </c>
    </row>
    <row r="2000" customFormat="false" ht="15" hidden="false" customHeight="false" outlineLevel="0" collapsed="false">
      <c r="A2000" s="20" t="str">
        <f aca="false">IF(ECR_Input!A2001="","",ECR_Input!R2001)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</cols>
  <sheetData>
    <row r="1" customFormat="false" ht="16.15" hidden="false" customHeight="false" outlineLevel="0" collapsed="false">
      <c r="A1" s="1" t="s">
        <v>78</v>
      </c>
    </row>
    <row r="2" customFormat="false" ht="15" hidden="false" customHeight="false" outlineLevel="0" collapsed="false">
      <c r="A2" s="0" t="str">
        <f aca="false">Settings!B3&amp;"  "&amp;Settings!B4&amp;"   Wage Month: "&amp;TEXT(Settings!B5,"mmm-yyyy")&amp;"   Ceiling applied: ₹"&amp;TEXT(Settings!B12,"#,##0")</f>
        <v>     Wage Month: Sep-2026   Ceiling applied: ₹19,667</v>
      </c>
    </row>
    <row r="4" customFormat="false" ht="15" hidden="false" customHeight="false" outlineLevel="0" collapsed="false">
      <c r="A4" s="11" t="s">
        <v>79</v>
      </c>
      <c r="B4" s="23" t="n">
        <f aca="false">COUNTIF(ECR_Input!A2:A2001,"&lt;&gt;")</f>
        <v>0</v>
      </c>
    </row>
    <row r="5" customFormat="false" ht="15" hidden="false" customHeight="false" outlineLevel="0" collapsed="false">
      <c r="A5" s="11" t="s">
        <v>80</v>
      </c>
      <c r="B5" s="23" t="n">
        <f aca="false">SUM(ECR_Input!C2:C2001)</f>
        <v>0</v>
      </c>
    </row>
    <row r="6" customFormat="false" ht="15" hidden="false" customHeight="false" outlineLevel="0" collapsed="false">
      <c r="A6" s="11" t="s">
        <v>81</v>
      </c>
      <c r="B6" s="23" t="n">
        <f aca="false">SUM(ECR_Input!K2:K2001)</f>
        <v>0</v>
      </c>
    </row>
    <row r="7" customFormat="false" ht="15" hidden="false" customHeight="false" outlineLevel="0" collapsed="false">
      <c r="A7" s="11" t="s">
        <v>82</v>
      </c>
      <c r="B7" s="23" t="n">
        <f aca="false">SUM(ECR_Input!L2:L2001)</f>
        <v>0</v>
      </c>
    </row>
    <row r="8" customFormat="false" ht="15" hidden="false" customHeight="false" outlineLevel="0" collapsed="false">
      <c r="A8" s="11" t="s">
        <v>83</v>
      </c>
      <c r="B8" s="23" t="n">
        <f aca="false">SUM(ECR_Input!M2:M2001)</f>
        <v>0</v>
      </c>
    </row>
    <row r="9" customFormat="false" ht="15" hidden="false" customHeight="false" outlineLevel="0" collapsed="false">
      <c r="A9" s="11"/>
    </row>
    <row r="10" customFormat="false" ht="15" hidden="false" customHeight="false" outlineLevel="0" collapsed="false">
      <c r="A10" s="11" t="s">
        <v>84</v>
      </c>
      <c r="B10" s="23" t="n">
        <f aca="false">SUM(ECR_Input!N2:N2001)</f>
        <v>0</v>
      </c>
    </row>
    <row r="11" customFormat="false" ht="15" hidden="false" customHeight="false" outlineLevel="0" collapsed="false">
      <c r="A11" s="11" t="s">
        <v>85</v>
      </c>
      <c r="B11" s="23" t="n">
        <f aca="false">SUM(ECR_Input!P2:P2001)</f>
        <v>0</v>
      </c>
    </row>
    <row r="12" customFormat="false" ht="15" hidden="false" customHeight="false" outlineLevel="0" collapsed="false">
      <c r="A12" s="2" t="s">
        <v>86</v>
      </c>
      <c r="B12" s="23" t="n">
        <f aca="false">B10+B11</f>
        <v>0</v>
      </c>
    </row>
    <row r="13" customFormat="false" ht="15" hidden="false" customHeight="false" outlineLevel="0" collapsed="false">
      <c r="A13" s="11" t="s">
        <v>87</v>
      </c>
      <c r="B13" s="23" t="n">
        <f aca="false">IF(B4=0,0,MAX(MinAdmin,ROUND(B6*AdminRate,0)))</f>
        <v>0</v>
      </c>
    </row>
    <row r="14" customFormat="false" ht="15" hidden="false" customHeight="false" outlineLevel="0" collapsed="false">
      <c r="A14" s="11" t="s">
        <v>88</v>
      </c>
      <c r="B14" s="23" t="n">
        <f aca="false">SUM(ECR_Input!O2:O2001)</f>
        <v>0</v>
      </c>
    </row>
    <row r="15" customFormat="false" ht="15" hidden="false" customHeight="false" outlineLevel="0" collapsed="false">
      <c r="A15" s="11" t="s">
        <v>89</v>
      </c>
      <c r="B15" s="23" t="n">
        <f aca="false">ROUND(B8*EDLIRate,0)</f>
        <v>0</v>
      </c>
    </row>
    <row r="16" customFormat="false" ht="15" hidden="false" customHeight="false" outlineLevel="0" collapsed="false">
      <c r="A16" s="11" t="s">
        <v>90</v>
      </c>
      <c r="B16" s="23" t="n">
        <f aca="false">ROUND(B8*EDLIAdmRate,0)</f>
        <v>0</v>
      </c>
    </row>
    <row r="17" customFormat="false" ht="15" hidden="false" customHeight="false" outlineLevel="0" collapsed="false">
      <c r="A17" s="2" t="s">
        <v>91</v>
      </c>
      <c r="B17" s="24" t="n">
        <f aca="false">B12+B13+B14+B15+B16</f>
        <v>0</v>
      </c>
    </row>
    <row r="20" customFormat="false" ht="15" hidden="false" customHeight="false" outlineLevel="0" collapsed="false">
      <c r="A20" s="4" t="s">
        <v>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2026-10-05T03:26:25Z</dcterms:created>
  <dc:creator>openpyxl</dc:creator>
  <dc:description/>
  <dc:language>en-US</dc:language>
  <cp:lastModifiedBy/>
  <dcterms:modified xsi:type="dcterms:W3CDTF">2026-10-05T03:26:26Z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